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iscal Year 2019 Preparation for Close\Form 78\Inactive Appr\"/>
    </mc:Choice>
  </mc:AlternateContent>
  <xr:revisionPtr revIDLastSave="0" documentId="14_{2A891FC8-1E11-4E4E-9425-965283BD7F7A}" xr6:coauthVersionLast="43" xr6:coauthVersionMax="43" xr10:uidLastSave="{00000000-0000-0000-0000-000000000000}"/>
  <bookViews>
    <workbookView xWindow="28680" yWindow="-120" windowWidth="29040" windowHeight="16440" activeTab="6" xr2:uid="{B0FDA787-E8EF-4999-899B-4F041AF52E7B}"/>
  </bookViews>
  <sheets>
    <sheet name="As of 07262019" sheetId="1" r:id="rId1"/>
    <sheet name="As of 07292019" sheetId="2" r:id="rId2"/>
    <sheet name="As of 07302019" sheetId="3" r:id="rId3"/>
    <sheet name="As of 07312019" sheetId="4" r:id="rId4"/>
    <sheet name="As of 08012019" sheetId="5" r:id="rId5"/>
    <sheet name="As of 08022019" sheetId="6" r:id="rId6"/>
    <sheet name="As of 08052019 " sheetId="7" r:id="rId7"/>
  </sheets>
  <definedNames>
    <definedName name="_xlnm._FilterDatabase" localSheetId="0" hidden="1">'As of 07262019'!$A$2:$K$66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" i="7" l="1"/>
  <c r="K6" i="7"/>
  <c r="E66" i="7"/>
  <c r="D66" i="7"/>
  <c r="C66" i="7"/>
  <c r="B66" i="7"/>
  <c r="E65" i="7"/>
  <c r="D65" i="7"/>
  <c r="D64" i="7"/>
  <c r="E64" i="7" s="1"/>
  <c r="E63" i="7"/>
  <c r="D63" i="7"/>
  <c r="D62" i="7"/>
  <c r="E62" i="7" s="1"/>
  <c r="E61" i="7"/>
  <c r="D61" i="7"/>
  <c r="D60" i="7"/>
  <c r="E60" i="7" s="1"/>
  <c r="E59" i="7"/>
  <c r="D59" i="7"/>
  <c r="E58" i="7"/>
  <c r="D58" i="7"/>
  <c r="E57" i="7"/>
  <c r="D57" i="7"/>
  <c r="E56" i="7"/>
  <c r="D56" i="7"/>
  <c r="E55" i="7"/>
  <c r="D55" i="7"/>
  <c r="E54" i="7"/>
  <c r="D54" i="7"/>
  <c r="E53" i="7"/>
  <c r="D53" i="7"/>
  <c r="E52" i="7"/>
  <c r="D52" i="7"/>
  <c r="E51" i="7"/>
  <c r="D51" i="7"/>
  <c r="E50" i="7"/>
  <c r="D50" i="7"/>
  <c r="E49" i="7"/>
  <c r="D49" i="7"/>
  <c r="E48" i="7"/>
  <c r="D48" i="7"/>
  <c r="E47" i="7"/>
  <c r="D47" i="7"/>
  <c r="E46" i="7"/>
  <c r="D46" i="7"/>
  <c r="E45" i="7"/>
  <c r="D45" i="7"/>
  <c r="E44" i="7"/>
  <c r="D44" i="7"/>
  <c r="E43" i="7"/>
  <c r="D43" i="7"/>
  <c r="E42" i="7"/>
  <c r="D42" i="7"/>
  <c r="E41" i="7"/>
  <c r="D41" i="7"/>
  <c r="E40" i="7"/>
  <c r="D40" i="7"/>
  <c r="E39" i="7"/>
  <c r="D39" i="7"/>
  <c r="E38" i="7"/>
  <c r="D38" i="7"/>
  <c r="E37" i="7"/>
  <c r="D37" i="7"/>
  <c r="E36" i="7"/>
  <c r="D36" i="7"/>
  <c r="E35" i="7"/>
  <c r="D35" i="7"/>
  <c r="E34" i="7"/>
  <c r="D34" i="7"/>
  <c r="E33" i="7"/>
  <c r="D33" i="7"/>
  <c r="E32" i="7"/>
  <c r="D32" i="7"/>
  <c r="E31" i="7"/>
  <c r="D31" i="7"/>
  <c r="E30" i="7"/>
  <c r="D30" i="7"/>
  <c r="E29" i="7"/>
  <c r="D29" i="7"/>
  <c r="E28" i="7"/>
  <c r="D28" i="7"/>
  <c r="E27" i="7"/>
  <c r="D27" i="7"/>
  <c r="E26" i="7"/>
  <c r="D26" i="7"/>
  <c r="E25" i="7"/>
  <c r="D25" i="7"/>
  <c r="E24" i="7"/>
  <c r="D24" i="7"/>
  <c r="E23" i="7"/>
  <c r="D23" i="7"/>
  <c r="E22" i="7"/>
  <c r="D22" i="7"/>
  <c r="E21" i="7"/>
  <c r="D21" i="7"/>
  <c r="E20" i="7"/>
  <c r="D20" i="7"/>
  <c r="E19" i="7"/>
  <c r="D19" i="7"/>
  <c r="E18" i="7"/>
  <c r="D18" i="7"/>
  <c r="E17" i="7"/>
  <c r="D17" i="7"/>
  <c r="E16" i="7"/>
  <c r="D16" i="7"/>
  <c r="E15" i="7"/>
  <c r="D15" i="7"/>
  <c r="E14" i="7"/>
  <c r="D14" i="7"/>
  <c r="E13" i="7"/>
  <c r="D13" i="7"/>
  <c r="E12" i="7"/>
  <c r="D12" i="7"/>
  <c r="E11" i="7"/>
  <c r="D11" i="7"/>
  <c r="E10" i="7"/>
  <c r="D10" i="7"/>
  <c r="E9" i="7"/>
  <c r="D9" i="7"/>
  <c r="E8" i="7"/>
  <c r="D8" i="7"/>
  <c r="E7" i="7"/>
  <c r="D7" i="7"/>
  <c r="E6" i="7"/>
  <c r="D6" i="7"/>
  <c r="E5" i="7"/>
  <c r="D5" i="7"/>
  <c r="E4" i="7"/>
  <c r="D4" i="7"/>
  <c r="E3" i="7"/>
  <c r="D3" i="7"/>
  <c r="K7" i="6" l="1"/>
  <c r="K6" i="6"/>
  <c r="E66" i="6"/>
  <c r="D66" i="6"/>
  <c r="C66" i="6"/>
  <c r="B66" i="6"/>
  <c r="D65" i="6"/>
  <c r="E65" i="6" s="1"/>
  <c r="D64" i="6"/>
  <c r="E64" i="6" s="1"/>
  <c r="D63" i="6"/>
  <c r="E63" i="6" s="1"/>
  <c r="D62" i="6"/>
  <c r="E62" i="6" s="1"/>
  <c r="D61" i="6"/>
  <c r="E61" i="6" s="1"/>
  <c r="D60" i="6"/>
  <c r="E60" i="6" s="1"/>
  <c r="D59" i="6"/>
  <c r="E59" i="6" s="1"/>
  <c r="D58" i="6"/>
  <c r="E58" i="6" s="1"/>
  <c r="D57" i="6"/>
  <c r="E57" i="6" s="1"/>
  <c r="D56" i="6"/>
  <c r="E56" i="6" s="1"/>
  <c r="D55" i="6"/>
  <c r="E55" i="6" s="1"/>
  <c r="D54" i="6"/>
  <c r="E54" i="6" s="1"/>
  <c r="D53" i="6"/>
  <c r="E53" i="6" s="1"/>
  <c r="D52" i="6"/>
  <c r="E52" i="6" s="1"/>
  <c r="D51" i="6"/>
  <c r="E51" i="6" s="1"/>
  <c r="D50" i="6"/>
  <c r="E50" i="6" s="1"/>
  <c r="D49" i="6"/>
  <c r="E49" i="6" s="1"/>
  <c r="D48" i="6"/>
  <c r="E48" i="6" s="1"/>
  <c r="D47" i="6"/>
  <c r="E47" i="6" s="1"/>
  <c r="D46" i="6"/>
  <c r="E46" i="6" s="1"/>
  <c r="D45" i="6"/>
  <c r="E45" i="6" s="1"/>
  <c r="D44" i="6"/>
  <c r="E44" i="6" s="1"/>
  <c r="D43" i="6"/>
  <c r="E43" i="6" s="1"/>
  <c r="D42" i="6"/>
  <c r="E42" i="6" s="1"/>
  <c r="D41" i="6"/>
  <c r="E41" i="6" s="1"/>
  <c r="D40" i="6"/>
  <c r="E40" i="6" s="1"/>
  <c r="D39" i="6"/>
  <c r="E39" i="6" s="1"/>
  <c r="D38" i="6"/>
  <c r="E38" i="6" s="1"/>
  <c r="D37" i="6"/>
  <c r="E37" i="6" s="1"/>
  <c r="D36" i="6"/>
  <c r="E36" i="6" s="1"/>
  <c r="D35" i="6"/>
  <c r="E35" i="6" s="1"/>
  <c r="D34" i="6"/>
  <c r="E34" i="6" s="1"/>
  <c r="D33" i="6"/>
  <c r="E33" i="6" s="1"/>
  <c r="D32" i="6"/>
  <c r="E32" i="6" s="1"/>
  <c r="D31" i="6"/>
  <c r="E31" i="6" s="1"/>
  <c r="D30" i="6"/>
  <c r="E30" i="6" s="1"/>
  <c r="D29" i="6"/>
  <c r="E29" i="6" s="1"/>
  <c r="D28" i="6"/>
  <c r="E28" i="6" s="1"/>
  <c r="D27" i="6"/>
  <c r="E27" i="6" s="1"/>
  <c r="D26" i="6"/>
  <c r="E26" i="6" s="1"/>
  <c r="D25" i="6"/>
  <c r="E25" i="6" s="1"/>
  <c r="D24" i="6"/>
  <c r="E24" i="6" s="1"/>
  <c r="D23" i="6"/>
  <c r="E23" i="6" s="1"/>
  <c r="D22" i="6"/>
  <c r="E22" i="6" s="1"/>
  <c r="D21" i="6"/>
  <c r="E21" i="6" s="1"/>
  <c r="D20" i="6"/>
  <c r="E20" i="6" s="1"/>
  <c r="D19" i="6"/>
  <c r="E19" i="6" s="1"/>
  <c r="D18" i="6"/>
  <c r="E18" i="6" s="1"/>
  <c r="D17" i="6"/>
  <c r="E17" i="6" s="1"/>
  <c r="D16" i="6"/>
  <c r="E16" i="6" s="1"/>
  <c r="D15" i="6"/>
  <c r="E15" i="6" s="1"/>
  <c r="D14" i="6"/>
  <c r="E14" i="6" s="1"/>
  <c r="D13" i="6"/>
  <c r="E13" i="6" s="1"/>
  <c r="D12" i="6"/>
  <c r="E12" i="6" s="1"/>
  <c r="D11" i="6"/>
  <c r="E11" i="6" s="1"/>
  <c r="D10" i="6"/>
  <c r="E10" i="6" s="1"/>
  <c r="D9" i="6"/>
  <c r="E9" i="6" s="1"/>
  <c r="D8" i="6"/>
  <c r="E8" i="6" s="1"/>
  <c r="D7" i="6"/>
  <c r="E7" i="6" s="1"/>
  <c r="D6" i="6"/>
  <c r="E6" i="6" s="1"/>
  <c r="D5" i="6"/>
  <c r="E5" i="6" s="1"/>
  <c r="D4" i="6"/>
  <c r="E4" i="6" s="1"/>
  <c r="E3" i="6"/>
  <c r="D3" i="6"/>
  <c r="C66" i="5" l="1"/>
  <c r="B66" i="5"/>
  <c r="D65" i="5"/>
  <c r="E65" i="5" s="1"/>
  <c r="D64" i="5"/>
  <c r="E64" i="5" s="1"/>
  <c r="D63" i="5"/>
  <c r="E63" i="5" s="1"/>
  <c r="D62" i="5"/>
  <c r="E62" i="5" s="1"/>
  <c r="D61" i="5"/>
  <c r="E61" i="5" s="1"/>
  <c r="D60" i="5"/>
  <c r="E60" i="5" s="1"/>
  <c r="D59" i="5"/>
  <c r="E59" i="5" s="1"/>
  <c r="D58" i="5"/>
  <c r="E58" i="5" s="1"/>
  <c r="D57" i="5"/>
  <c r="E57" i="5" s="1"/>
  <c r="D56" i="5"/>
  <c r="E56" i="5" s="1"/>
  <c r="D55" i="5"/>
  <c r="E55" i="5" s="1"/>
  <c r="D54" i="5"/>
  <c r="E54" i="5" s="1"/>
  <c r="D53" i="5"/>
  <c r="E53" i="5" s="1"/>
  <c r="D52" i="5"/>
  <c r="E52" i="5" s="1"/>
  <c r="D51" i="5"/>
  <c r="E51" i="5" s="1"/>
  <c r="D50" i="5"/>
  <c r="E50" i="5" s="1"/>
  <c r="D49" i="5"/>
  <c r="E49" i="5" s="1"/>
  <c r="D48" i="5"/>
  <c r="E48" i="5" s="1"/>
  <c r="D47" i="5"/>
  <c r="E47" i="5" s="1"/>
  <c r="D46" i="5"/>
  <c r="E46" i="5" s="1"/>
  <c r="D45" i="5"/>
  <c r="E45" i="5" s="1"/>
  <c r="D44" i="5"/>
  <c r="E44" i="5" s="1"/>
  <c r="D43" i="5"/>
  <c r="E43" i="5" s="1"/>
  <c r="D42" i="5"/>
  <c r="E42" i="5" s="1"/>
  <c r="D41" i="5"/>
  <c r="E41" i="5" s="1"/>
  <c r="D40" i="5"/>
  <c r="E40" i="5" s="1"/>
  <c r="D39" i="5"/>
  <c r="E39" i="5" s="1"/>
  <c r="D38" i="5"/>
  <c r="E38" i="5" s="1"/>
  <c r="D37" i="5"/>
  <c r="E37" i="5" s="1"/>
  <c r="D36" i="5"/>
  <c r="E36" i="5" s="1"/>
  <c r="D35" i="5"/>
  <c r="E35" i="5" s="1"/>
  <c r="D34" i="5"/>
  <c r="E34" i="5" s="1"/>
  <c r="D33" i="5"/>
  <c r="E33" i="5" s="1"/>
  <c r="D32" i="5"/>
  <c r="E32" i="5" s="1"/>
  <c r="D31" i="5"/>
  <c r="E31" i="5" s="1"/>
  <c r="D30" i="5"/>
  <c r="E30" i="5" s="1"/>
  <c r="D29" i="5"/>
  <c r="E29" i="5" s="1"/>
  <c r="D28" i="5"/>
  <c r="E28" i="5" s="1"/>
  <c r="D27" i="5"/>
  <c r="E27" i="5" s="1"/>
  <c r="D26" i="5"/>
  <c r="E26" i="5" s="1"/>
  <c r="D25" i="5"/>
  <c r="E25" i="5" s="1"/>
  <c r="D24" i="5"/>
  <c r="E24" i="5" s="1"/>
  <c r="D23" i="5"/>
  <c r="E23" i="5" s="1"/>
  <c r="D22" i="5"/>
  <c r="E22" i="5" s="1"/>
  <c r="D21" i="5"/>
  <c r="E21" i="5" s="1"/>
  <c r="D20" i="5"/>
  <c r="E20" i="5" s="1"/>
  <c r="D19" i="5"/>
  <c r="E19" i="5" s="1"/>
  <c r="D18" i="5"/>
  <c r="E18" i="5" s="1"/>
  <c r="D17" i="5"/>
  <c r="E17" i="5" s="1"/>
  <c r="D16" i="5"/>
  <c r="E16" i="5" s="1"/>
  <c r="D15" i="5"/>
  <c r="E15" i="5" s="1"/>
  <c r="D14" i="5"/>
  <c r="E14" i="5" s="1"/>
  <c r="D13" i="5"/>
  <c r="E13" i="5" s="1"/>
  <c r="D12" i="5"/>
  <c r="E12" i="5" s="1"/>
  <c r="D11" i="5"/>
  <c r="E11" i="5" s="1"/>
  <c r="D10" i="5"/>
  <c r="E10" i="5" s="1"/>
  <c r="D9" i="5"/>
  <c r="E9" i="5" s="1"/>
  <c r="D8" i="5"/>
  <c r="E8" i="5" s="1"/>
  <c r="E7" i="5"/>
  <c r="D7" i="5"/>
  <c r="E6" i="5"/>
  <c r="D6" i="5"/>
  <c r="D5" i="5"/>
  <c r="E5" i="5" s="1"/>
  <c r="E4" i="5"/>
  <c r="D4" i="5"/>
  <c r="D3" i="5"/>
  <c r="D66" i="5" s="1"/>
  <c r="C66" i="4"/>
  <c r="B66" i="4"/>
  <c r="D65" i="4"/>
  <c r="E65" i="4" s="1"/>
  <c r="D64" i="4"/>
  <c r="E64" i="4" s="1"/>
  <c r="D63" i="4"/>
  <c r="E63" i="4" s="1"/>
  <c r="D62" i="4"/>
  <c r="E62" i="4" s="1"/>
  <c r="D61" i="4"/>
  <c r="E61" i="4" s="1"/>
  <c r="D60" i="4"/>
  <c r="E60" i="4" s="1"/>
  <c r="D59" i="4"/>
  <c r="E59" i="4" s="1"/>
  <c r="D58" i="4"/>
  <c r="E58" i="4" s="1"/>
  <c r="D57" i="4"/>
  <c r="E57" i="4" s="1"/>
  <c r="D56" i="4"/>
  <c r="E56" i="4" s="1"/>
  <c r="D55" i="4"/>
  <c r="E55" i="4" s="1"/>
  <c r="D54" i="4"/>
  <c r="E54" i="4" s="1"/>
  <c r="D53" i="4"/>
  <c r="E53" i="4" s="1"/>
  <c r="D52" i="4"/>
  <c r="E52" i="4" s="1"/>
  <c r="D51" i="4"/>
  <c r="E51" i="4" s="1"/>
  <c r="D50" i="4"/>
  <c r="E50" i="4" s="1"/>
  <c r="D49" i="4"/>
  <c r="E49" i="4" s="1"/>
  <c r="D48" i="4"/>
  <c r="E48" i="4" s="1"/>
  <c r="D47" i="4"/>
  <c r="E47" i="4" s="1"/>
  <c r="D46" i="4"/>
  <c r="E46" i="4" s="1"/>
  <c r="D45" i="4"/>
  <c r="E45" i="4" s="1"/>
  <c r="D44" i="4"/>
  <c r="E44" i="4" s="1"/>
  <c r="D43" i="4"/>
  <c r="E43" i="4" s="1"/>
  <c r="D42" i="4"/>
  <c r="E42" i="4" s="1"/>
  <c r="D41" i="4"/>
  <c r="E41" i="4" s="1"/>
  <c r="D40" i="4"/>
  <c r="E40" i="4" s="1"/>
  <c r="D39" i="4"/>
  <c r="E39" i="4" s="1"/>
  <c r="D38" i="4"/>
  <c r="E38" i="4" s="1"/>
  <c r="D37" i="4"/>
  <c r="E37" i="4" s="1"/>
  <c r="D36" i="4"/>
  <c r="E36" i="4" s="1"/>
  <c r="D35" i="4"/>
  <c r="E35" i="4" s="1"/>
  <c r="D34" i="4"/>
  <c r="E34" i="4" s="1"/>
  <c r="D33" i="4"/>
  <c r="E33" i="4" s="1"/>
  <c r="D32" i="4"/>
  <c r="E32" i="4" s="1"/>
  <c r="D31" i="4"/>
  <c r="E31" i="4" s="1"/>
  <c r="D30" i="4"/>
  <c r="E30" i="4" s="1"/>
  <c r="D29" i="4"/>
  <c r="E29" i="4" s="1"/>
  <c r="D28" i="4"/>
  <c r="E28" i="4" s="1"/>
  <c r="D27" i="4"/>
  <c r="E27" i="4" s="1"/>
  <c r="D26" i="4"/>
  <c r="E26" i="4" s="1"/>
  <c r="D25" i="4"/>
  <c r="E25" i="4" s="1"/>
  <c r="D24" i="4"/>
  <c r="E24" i="4" s="1"/>
  <c r="D23" i="4"/>
  <c r="E23" i="4" s="1"/>
  <c r="D22" i="4"/>
  <c r="E22" i="4" s="1"/>
  <c r="D21" i="4"/>
  <c r="E21" i="4" s="1"/>
  <c r="D20" i="4"/>
  <c r="E20" i="4" s="1"/>
  <c r="D19" i="4"/>
  <c r="E19" i="4" s="1"/>
  <c r="D18" i="4"/>
  <c r="E18" i="4" s="1"/>
  <c r="D17" i="4"/>
  <c r="E17" i="4" s="1"/>
  <c r="D16" i="4"/>
  <c r="E16" i="4" s="1"/>
  <c r="D15" i="4"/>
  <c r="E15" i="4" s="1"/>
  <c r="D14" i="4"/>
  <c r="E14" i="4" s="1"/>
  <c r="D13" i="4"/>
  <c r="E13" i="4" s="1"/>
  <c r="D12" i="4"/>
  <c r="E12" i="4" s="1"/>
  <c r="D11" i="4"/>
  <c r="E11" i="4" s="1"/>
  <c r="D10" i="4"/>
  <c r="E10" i="4" s="1"/>
  <c r="D9" i="4"/>
  <c r="E9" i="4" s="1"/>
  <c r="D8" i="4"/>
  <c r="E8" i="4" s="1"/>
  <c r="E7" i="4"/>
  <c r="D7" i="4"/>
  <c r="D6" i="4"/>
  <c r="E6" i="4" s="1"/>
  <c r="D5" i="4"/>
  <c r="E5" i="4" s="1"/>
  <c r="D4" i="4"/>
  <c r="E4" i="4" s="1"/>
  <c r="D3" i="4"/>
  <c r="E3" i="4" s="1"/>
  <c r="C66" i="3"/>
  <c r="B66" i="3"/>
  <c r="E66" i="3" s="1"/>
  <c r="D65" i="3"/>
  <c r="E65" i="3" s="1"/>
  <c r="D64" i="3"/>
  <c r="E64" i="3" s="1"/>
  <c r="D63" i="3"/>
  <c r="E63" i="3" s="1"/>
  <c r="D62" i="3"/>
  <c r="E62" i="3" s="1"/>
  <c r="D61" i="3"/>
  <c r="E61" i="3" s="1"/>
  <c r="D60" i="3"/>
  <c r="E60" i="3" s="1"/>
  <c r="D59" i="3"/>
  <c r="E59" i="3" s="1"/>
  <c r="D58" i="3"/>
  <c r="E58" i="3" s="1"/>
  <c r="D57" i="3"/>
  <c r="E57" i="3" s="1"/>
  <c r="D56" i="3"/>
  <c r="E56" i="3" s="1"/>
  <c r="D55" i="3"/>
  <c r="E55" i="3" s="1"/>
  <c r="D54" i="3"/>
  <c r="E54" i="3" s="1"/>
  <c r="D53" i="3"/>
  <c r="E53" i="3" s="1"/>
  <c r="D52" i="3"/>
  <c r="E52" i="3" s="1"/>
  <c r="D51" i="3"/>
  <c r="E51" i="3" s="1"/>
  <c r="D50" i="3"/>
  <c r="E50" i="3" s="1"/>
  <c r="D49" i="3"/>
  <c r="E49" i="3" s="1"/>
  <c r="D48" i="3"/>
  <c r="E48" i="3" s="1"/>
  <c r="D47" i="3"/>
  <c r="E47" i="3" s="1"/>
  <c r="D46" i="3"/>
  <c r="E46" i="3" s="1"/>
  <c r="D45" i="3"/>
  <c r="E45" i="3" s="1"/>
  <c r="D44" i="3"/>
  <c r="E44" i="3" s="1"/>
  <c r="D43" i="3"/>
  <c r="E43" i="3" s="1"/>
  <c r="D42" i="3"/>
  <c r="E42" i="3" s="1"/>
  <c r="D41" i="3"/>
  <c r="E41" i="3" s="1"/>
  <c r="D40" i="3"/>
  <c r="E40" i="3" s="1"/>
  <c r="D39" i="3"/>
  <c r="E39" i="3" s="1"/>
  <c r="D38" i="3"/>
  <c r="E38" i="3" s="1"/>
  <c r="D37" i="3"/>
  <c r="E37" i="3" s="1"/>
  <c r="D36" i="3"/>
  <c r="E36" i="3" s="1"/>
  <c r="D35" i="3"/>
  <c r="E35" i="3" s="1"/>
  <c r="D34" i="3"/>
  <c r="E34" i="3" s="1"/>
  <c r="D33" i="3"/>
  <c r="E33" i="3" s="1"/>
  <c r="D32" i="3"/>
  <c r="E32" i="3" s="1"/>
  <c r="D31" i="3"/>
  <c r="E31" i="3" s="1"/>
  <c r="D30" i="3"/>
  <c r="E30" i="3" s="1"/>
  <c r="D29" i="3"/>
  <c r="E29" i="3" s="1"/>
  <c r="D28" i="3"/>
  <c r="E28" i="3" s="1"/>
  <c r="D27" i="3"/>
  <c r="E27" i="3" s="1"/>
  <c r="D26" i="3"/>
  <c r="E26" i="3" s="1"/>
  <c r="D25" i="3"/>
  <c r="E25" i="3" s="1"/>
  <c r="D24" i="3"/>
  <c r="E24" i="3" s="1"/>
  <c r="D23" i="3"/>
  <c r="E23" i="3" s="1"/>
  <c r="D22" i="3"/>
  <c r="E22" i="3" s="1"/>
  <c r="D21" i="3"/>
  <c r="E21" i="3" s="1"/>
  <c r="D20" i="3"/>
  <c r="E20" i="3" s="1"/>
  <c r="D19" i="3"/>
  <c r="E19" i="3" s="1"/>
  <c r="D18" i="3"/>
  <c r="E18" i="3" s="1"/>
  <c r="D17" i="3"/>
  <c r="E17" i="3" s="1"/>
  <c r="D16" i="3"/>
  <c r="E16" i="3" s="1"/>
  <c r="D15" i="3"/>
  <c r="E15" i="3" s="1"/>
  <c r="D14" i="3"/>
  <c r="E14" i="3" s="1"/>
  <c r="D13" i="3"/>
  <c r="E13" i="3" s="1"/>
  <c r="D12" i="3"/>
  <c r="E12" i="3" s="1"/>
  <c r="D11" i="3"/>
  <c r="E11" i="3" s="1"/>
  <c r="D10" i="3"/>
  <c r="E10" i="3" s="1"/>
  <c r="D9" i="3"/>
  <c r="E9" i="3" s="1"/>
  <c r="D8" i="3"/>
  <c r="E8" i="3" s="1"/>
  <c r="D7" i="3"/>
  <c r="E7" i="3" s="1"/>
  <c r="D6" i="3"/>
  <c r="E6" i="3" s="1"/>
  <c r="D5" i="3"/>
  <c r="E5" i="3" s="1"/>
  <c r="D4" i="3"/>
  <c r="E4" i="3" s="1"/>
  <c r="D3" i="3"/>
  <c r="D66" i="3" s="1"/>
  <c r="E66" i="5" l="1"/>
  <c r="E3" i="5"/>
  <c r="K7" i="4"/>
  <c r="K6" i="4"/>
  <c r="D66" i="4"/>
  <c r="E66" i="4" s="1"/>
  <c r="E3" i="3"/>
  <c r="K7" i="5" l="1"/>
  <c r="K6" i="5"/>
  <c r="K7" i="3"/>
  <c r="K6" i="3"/>
  <c r="C66" i="2"/>
  <c r="B66" i="2"/>
  <c r="D65" i="2"/>
  <c r="E65" i="2" s="1"/>
  <c r="D64" i="2"/>
  <c r="E64" i="2" s="1"/>
  <c r="D63" i="2"/>
  <c r="E63" i="2" s="1"/>
  <c r="D62" i="2"/>
  <c r="E62" i="2" s="1"/>
  <c r="D61" i="2"/>
  <c r="E61" i="2" s="1"/>
  <c r="D60" i="2"/>
  <c r="E60" i="2" s="1"/>
  <c r="D59" i="2"/>
  <c r="E59" i="2" s="1"/>
  <c r="D58" i="2"/>
  <c r="E58" i="2" s="1"/>
  <c r="D57" i="2"/>
  <c r="E57" i="2" s="1"/>
  <c r="D56" i="2"/>
  <c r="E56" i="2" s="1"/>
  <c r="D55" i="2"/>
  <c r="E55" i="2" s="1"/>
  <c r="D54" i="2"/>
  <c r="E54" i="2" s="1"/>
  <c r="D53" i="2"/>
  <c r="E53" i="2" s="1"/>
  <c r="D52" i="2"/>
  <c r="E52" i="2" s="1"/>
  <c r="D51" i="2"/>
  <c r="E51" i="2" s="1"/>
  <c r="D50" i="2"/>
  <c r="E50" i="2" s="1"/>
  <c r="D49" i="2"/>
  <c r="E49" i="2" s="1"/>
  <c r="D48" i="2"/>
  <c r="E48" i="2" s="1"/>
  <c r="D47" i="2"/>
  <c r="E47" i="2" s="1"/>
  <c r="D46" i="2"/>
  <c r="E46" i="2" s="1"/>
  <c r="D45" i="2"/>
  <c r="E45" i="2" s="1"/>
  <c r="D44" i="2"/>
  <c r="E44" i="2" s="1"/>
  <c r="D43" i="2"/>
  <c r="E43" i="2" s="1"/>
  <c r="D42" i="2"/>
  <c r="E42" i="2" s="1"/>
  <c r="D41" i="2"/>
  <c r="E41" i="2" s="1"/>
  <c r="D40" i="2"/>
  <c r="E40" i="2" s="1"/>
  <c r="D39" i="2"/>
  <c r="E39" i="2" s="1"/>
  <c r="D38" i="2"/>
  <c r="E38" i="2" s="1"/>
  <c r="D37" i="2"/>
  <c r="E37" i="2" s="1"/>
  <c r="D36" i="2"/>
  <c r="E36" i="2" s="1"/>
  <c r="D35" i="2"/>
  <c r="E35" i="2" s="1"/>
  <c r="D34" i="2"/>
  <c r="E34" i="2" s="1"/>
  <c r="D33" i="2"/>
  <c r="E33" i="2" s="1"/>
  <c r="D32" i="2"/>
  <c r="E32" i="2" s="1"/>
  <c r="D31" i="2"/>
  <c r="E31" i="2" s="1"/>
  <c r="D30" i="2"/>
  <c r="E30" i="2" s="1"/>
  <c r="D29" i="2"/>
  <c r="E29" i="2" s="1"/>
  <c r="D28" i="2"/>
  <c r="E28" i="2" s="1"/>
  <c r="D27" i="2"/>
  <c r="E27" i="2" s="1"/>
  <c r="D26" i="2"/>
  <c r="E26" i="2" s="1"/>
  <c r="D25" i="2"/>
  <c r="E25" i="2" s="1"/>
  <c r="D24" i="2"/>
  <c r="E24" i="2" s="1"/>
  <c r="D23" i="2"/>
  <c r="E23" i="2" s="1"/>
  <c r="D22" i="2"/>
  <c r="E22" i="2" s="1"/>
  <c r="D21" i="2"/>
  <c r="E21" i="2" s="1"/>
  <c r="D20" i="2"/>
  <c r="E20" i="2" s="1"/>
  <c r="D19" i="2"/>
  <c r="E19" i="2" s="1"/>
  <c r="D18" i="2"/>
  <c r="E18" i="2" s="1"/>
  <c r="D17" i="2"/>
  <c r="E17" i="2" s="1"/>
  <c r="D16" i="2"/>
  <c r="E16" i="2" s="1"/>
  <c r="D15" i="2"/>
  <c r="E15" i="2" s="1"/>
  <c r="D14" i="2"/>
  <c r="E14" i="2" s="1"/>
  <c r="D13" i="2"/>
  <c r="E13" i="2" s="1"/>
  <c r="D12" i="2"/>
  <c r="E12" i="2" s="1"/>
  <c r="D11" i="2"/>
  <c r="E11" i="2" s="1"/>
  <c r="D10" i="2"/>
  <c r="E10" i="2" s="1"/>
  <c r="D9" i="2"/>
  <c r="E9" i="2" s="1"/>
  <c r="D8" i="2"/>
  <c r="E8" i="2" s="1"/>
  <c r="D7" i="2"/>
  <c r="E7" i="2" s="1"/>
  <c r="D6" i="2"/>
  <c r="E6" i="2" s="1"/>
  <c r="D5" i="2"/>
  <c r="E5" i="2" s="1"/>
  <c r="D4" i="2"/>
  <c r="E4" i="2" s="1"/>
  <c r="D3" i="2"/>
  <c r="E3" i="2" s="1"/>
  <c r="D66" i="2" l="1"/>
  <c r="E66" i="2" s="1"/>
  <c r="K7" i="2"/>
  <c r="K6" i="2"/>
  <c r="C66" i="1" l="1"/>
  <c r="B66" i="1"/>
  <c r="D65" i="1"/>
  <c r="E65" i="1" s="1"/>
  <c r="D64" i="1"/>
  <c r="E64" i="1" s="1"/>
  <c r="D63" i="1"/>
  <c r="E63" i="1" s="1"/>
  <c r="D62" i="1"/>
  <c r="E62" i="1" s="1"/>
  <c r="D61" i="1"/>
  <c r="E61" i="1" s="1"/>
  <c r="D60" i="1"/>
  <c r="E60" i="1" s="1"/>
  <c r="D59" i="1"/>
  <c r="E59" i="1" s="1"/>
  <c r="D58" i="1"/>
  <c r="E58" i="1" s="1"/>
  <c r="D57" i="1"/>
  <c r="E57" i="1" s="1"/>
  <c r="D56" i="1"/>
  <c r="E56" i="1" s="1"/>
  <c r="D55" i="1"/>
  <c r="E55" i="1" s="1"/>
  <c r="D54" i="1"/>
  <c r="E54" i="1" s="1"/>
  <c r="D53" i="1"/>
  <c r="E53" i="1" s="1"/>
  <c r="D52" i="1"/>
  <c r="E52" i="1" s="1"/>
  <c r="D51" i="1"/>
  <c r="E51" i="1" s="1"/>
  <c r="D50" i="1"/>
  <c r="E50" i="1" s="1"/>
  <c r="D49" i="1"/>
  <c r="E49" i="1" s="1"/>
  <c r="D48" i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42" i="1"/>
  <c r="E42" i="1" s="1"/>
  <c r="D41" i="1"/>
  <c r="E41" i="1" s="1"/>
  <c r="D40" i="1"/>
  <c r="E40" i="1" s="1"/>
  <c r="D39" i="1"/>
  <c r="E39" i="1" s="1"/>
  <c r="D38" i="1"/>
  <c r="E38" i="1" s="1"/>
  <c r="D37" i="1"/>
  <c r="E37" i="1" s="1"/>
  <c r="D36" i="1"/>
  <c r="E36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  <c r="D7" i="1"/>
  <c r="E7" i="1" s="1"/>
  <c r="D6" i="1"/>
  <c r="E6" i="1" s="1"/>
  <c r="D5" i="1"/>
  <c r="E5" i="1" s="1"/>
  <c r="D4" i="1"/>
  <c r="E4" i="1" s="1"/>
  <c r="D3" i="1"/>
  <c r="E3" i="1" s="1"/>
  <c r="K7" i="1" l="1"/>
  <c r="K6" i="1"/>
  <c r="D66" i="1"/>
  <c r="E66" i="1" s="1"/>
</calcChain>
</file>

<file path=xl/sharedStrings.xml><?xml version="1.0" encoding="utf-8"?>
<sst xmlns="http://schemas.openxmlformats.org/spreadsheetml/2006/main" count="91" uniqueCount="19">
  <si>
    <t>BU</t>
  </si>
  <si>
    <t># of Appropriations Verified</t>
  </si>
  <si>
    <t># of Appropriations Not Verified</t>
  </si>
  <si>
    <t>Total Appropriations</t>
  </si>
  <si>
    <t>Percent Verified</t>
  </si>
  <si>
    <t>Form 78 Verifications Due</t>
  </si>
  <si>
    <t>FY 2019 GL Closing</t>
  </si>
  <si>
    <t>Grand Total</t>
  </si>
  <si>
    <t>*Excludes S490, S495, 99_ _ _ Appropriations</t>
  </si>
  <si>
    <t># of Agencies Completed</t>
  </si>
  <si>
    <t># of Agencies Remaining</t>
  </si>
  <si>
    <t>Form 78 Verifications as of 7/26/2019</t>
  </si>
  <si>
    <t>BU Completion Date</t>
  </si>
  <si>
    <t>Form 78 Verifications as of 7/29/2019</t>
  </si>
  <si>
    <t>Form 78 Verifications as of 7/30/2019</t>
  </si>
  <si>
    <t>Form 78 Verifications as of 7/31/2019</t>
  </si>
  <si>
    <t>Form 78 Verifications as of 8/01/2019</t>
  </si>
  <si>
    <t>Form 78 Verifications as of 8/02/2019</t>
  </si>
  <si>
    <t>Form 78 Verifications as of 8/05/2019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</si>
</sst>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6" applyNumberFormat="0" applyAlignment="0" applyProtection="0"/>
    <xf numFmtId="0" fontId="15" fillId="9" borderId="7" applyNumberFormat="0" applyAlignment="0" applyProtection="0"/>
    <xf numFmtId="0" fontId="16" fillId="9" borderId="6" applyNumberFormat="0" applyAlignment="0" applyProtection="0"/>
    <xf numFmtId="0" fontId="17" fillId="0" borderId="8" applyNumberFormat="0" applyFill="0" applyAlignment="0" applyProtection="0"/>
    <xf numFmtId="0" fontId="18" fillId="10" borderId="9" applyNumberFormat="0" applyAlignment="0" applyProtection="0"/>
    <xf numFmtId="0" fontId="19" fillId="0" borderId="0" applyNumberFormat="0" applyFill="0" applyBorder="0" applyAlignment="0" applyProtection="0"/>
    <xf numFmtId="0" fontId="6" fillId="11" borderId="10" applyNumberFormat="0" applyFont="0" applyAlignment="0" applyProtection="0"/>
    <xf numFmtId="0" fontId="20" fillId="0" borderId="0" applyNumberFormat="0" applyFill="0" applyBorder="0" applyAlignment="0" applyProtection="0"/>
    <xf numFmtId="0" fontId="1" fillId="0" borderId="11" applyNumberFormat="0" applyFill="0" applyAlignment="0" applyProtection="0"/>
    <xf numFmtId="0" fontId="21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1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1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1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1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1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</cellStyleXfs>
  <cellXfs count="49">
    <xf numFmtId="0" fontId="0" fillId="0" borderId="0" xfId="0"/>
    <xf numFmtId="0" fontId="1" fillId="0" borderId="2" xfId="0" applyFont="1" applyBorder="1" applyAlignment="1">
      <alignment horizontal="center"/>
    </xf>
    <xf numFmtId="10" fontId="1" fillId="0" borderId="2" xfId="0" applyNumberFormat="1" applyFont="1" applyBorder="1" applyAlignment="1">
      <alignment horizontal="center"/>
    </xf>
    <xf numFmtId="14" fontId="1" fillId="0" borderId="2" xfId="0" applyNumberFormat="1" applyFont="1" applyBorder="1" applyAlignment="1">
      <alignment horizontal="right"/>
    </xf>
    <xf numFmtId="0" fontId="1" fillId="2" borderId="0" xfId="0" applyFont="1" applyFill="1" applyAlignment="1">
      <alignment horizontal="left"/>
    </xf>
    <xf numFmtId="0" fontId="1" fillId="2" borderId="0" xfId="0" applyFont="1" applyFill="1"/>
    <xf numFmtId="10" fontId="0" fillId="3" borderId="0" xfId="0" applyNumberFormat="1" applyFill="1"/>
    <xf numFmtId="14" fontId="3" fillId="0" borderId="2" xfId="0" applyNumberFormat="1" applyFont="1" applyBorder="1" applyAlignment="1">
      <alignment horizontal="right"/>
    </xf>
    <xf numFmtId="0" fontId="0" fillId="4" borderId="0" xfId="0" applyFill="1"/>
    <xf numFmtId="0" fontId="4" fillId="0" borderId="0" xfId="0" applyFont="1"/>
    <xf numFmtId="0" fontId="5" fillId="0" borderId="0" xfId="0" applyFont="1"/>
    <xf numFmtId="0" fontId="0" fillId="0" borderId="2" xfId="0" applyBorder="1" applyAlignment="1">
      <alignment horizontal="left"/>
    </xf>
    <xf numFmtId="0" fontId="0" fillId="0" borderId="2" xfId="0" applyBorder="1"/>
    <xf numFmtId="10" fontId="0" fillId="0" borderId="2" xfId="0" applyNumberFormat="1" applyBorder="1"/>
    <xf numFmtId="10" fontId="0" fillId="2" borderId="0" xfId="0" applyNumberFormat="1" applyFill="1"/>
    <xf numFmtId="0" fontId="2" fillId="0" borderId="0" xfId="0" applyFont="1" applyBorder="1" applyAlignment="1"/>
    <xf numFmtId="0" fontId="2" fillId="0" borderId="1" xfId="0" applyFont="1" applyBorder="1" applyAlignment="1"/>
    <xf numFmtId="0" fontId="0" fillId="0" borderId="0" xfId="0"/>
    <xf numFmtId="0" fontId="1" fillId="0" borderId="2" xfId="0" applyFont="1" applyBorder="1" applyAlignment="1">
      <alignment horizontal="center"/>
    </xf>
    <xf numFmtId="10" fontId="1" fillId="0" borderId="2" xfId="0" applyNumberFormat="1" applyFont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10" fontId="0" fillId="3" borderId="0" xfId="0" applyNumberFormat="1" applyFill="1"/>
    <xf numFmtId="0" fontId="0" fillId="4" borderId="0" xfId="0" applyFill="1"/>
    <xf numFmtId="0" fontId="4" fillId="0" borderId="0" xfId="0" applyFont="1"/>
    <xf numFmtId="0" fontId="5" fillId="0" borderId="0" xfId="0" applyFont="1"/>
    <xf numFmtId="0" fontId="0" fillId="0" borderId="2" xfId="0" applyNumberFormat="1" applyBorder="1"/>
    <xf numFmtId="0" fontId="0" fillId="0" borderId="0" xfId="0"/>
    <xf numFmtId="0" fontId="1" fillId="0" borderId="2" xfId="0" applyFont="1" applyBorder="1" applyAlignment="1">
      <alignment horizontal="center"/>
    </xf>
    <xf numFmtId="10" fontId="1" fillId="0" borderId="2" xfId="0" applyNumberFormat="1" applyFont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10" fontId="0" fillId="3" borderId="0" xfId="0" applyNumberFormat="1" applyFill="1"/>
    <xf numFmtId="0" fontId="0" fillId="4" borderId="0" xfId="0" applyFill="1"/>
    <xf numFmtId="0" fontId="4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1" fillId="2" borderId="0" xfId="0" applyFont="1" applyFill="1"/>
    <xf numFmtId="0" fontId="0" fillId="0" borderId="0" xfId="0" applyNumberFormat="1"/>
    <xf numFmtId="0" fontId="1" fillId="0" borderId="2" xfId="0" applyFont="1" applyBorder="1" applyAlignment="1">
      <alignment horizontal="center"/>
    </xf>
    <xf numFmtId="10" fontId="1" fillId="0" borderId="2" xfId="0" applyNumberFormat="1" applyFont="1" applyBorder="1" applyAlignment="1">
      <alignment horizontal="center"/>
    </xf>
    <xf numFmtId="10" fontId="0" fillId="0" borderId="0" xfId="0" applyNumberFormat="1"/>
    <xf numFmtId="0" fontId="1" fillId="2" borderId="0" xfId="0" applyFont="1" applyFill="1" applyAlignment="1">
      <alignment horizontal="left"/>
    </xf>
    <xf numFmtId="10" fontId="0" fillId="3" borderId="0" xfId="0" applyNumberFormat="1" applyFill="1"/>
    <xf numFmtId="0" fontId="0" fillId="4" borderId="0" xfId="0" applyFill="1"/>
    <xf numFmtId="0" fontId="4" fillId="0" borderId="0" xfId="0" applyFont="1"/>
    <xf numFmtId="0" fontId="5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BB9E2-BE38-4904-A0B5-09568BA127CA}">
  <dimension ref="A1:K66"/>
  <sheetViews>
    <sheetView workbookViewId="0">
      <selection sqref="A1:F1"/>
    </sheetView>
  </sheetViews>
  <sheetFormatPr defaultRowHeight="15" x14ac:dyDescent="0.25"/>
  <cols>
    <col min="1" max="1" width="11.28515625" bestFit="1" customWidth="1"/>
    <col min="2" max="2" width="26.28515625" bestFit="1" customWidth="1"/>
    <col min="3" max="3" width="30.140625" bestFit="1" customWidth="1"/>
    <col min="4" max="4" width="19.42578125" bestFit="1" customWidth="1"/>
    <col min="5" max="5" width="15.7109375" bestFit="1" customWidth="1"/>
    <col min="6" max="6" width="17.42578125" bestFit="1" customWidth="1"/>
    <col min="7" max="7" width="24.140625" bestFit="1" customWidth="1"/>
    <col min="8" max="8" width="19.28515625" bestFit="1" customWidth="1"/>
    <col min="9" max="9" width="40.7109375" bestFit="1" customWidth="1"/>
    <col min="10" max="10" width="23.42578125" bestFit="1" customWidth="1"/>
    <col min="11" max="11" width="3" bestFit="1" customWidth="1"/>
  </cols>
  <sheetData>
    <row r="1" spans="1:11" ht="21" x14ac:dyDescent="0.35">
      <c r="A1" s="36" t="s">
        <v>11</v>
      </c>
      <c r="B1" s="36"/>
      <c r="C1" s="36"/>
      <c r="D1" s="36"/>
      <c r="E1" s="36"/>
      <c r="F1" s="36"/>
    </row>
    <row r="2" spans="1:11" x14ac:dyDescent="0.2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3" t="s">
        <v>6</v>
      </c>
      <c r="G2" s="3" t="s">
        <v>5</v>
      </c>
      <c r="H2" s="3" t="s">
        <v>12</v>
      </c>
    </row>
    <row r="3" spans="1:11" x14ac:dyDescent="0.25">
      <c r="A3" s="11">
        <v>11500</v>
      </c>
      <c r="B3" s="12"/>
      <c r="C3" s="12">
        <v>134</v>
      </c>
      <c r="D3" s="12">
        <f>B3+C3</f>
        <v>134</v>
      </c>
      <c r="E3" s="13">
        <f>B3/D3</f>
        <v>0</v>
      </c>
      <c r="F3" s="7">
        <v>43686</v>
      </c>
      <c r="G3" s="7">
        <v>43690</v>
      </c>
      <c r="H3" s="7"/>
      <c r="I3" s="8" t="s">
        <v>8</v>
      </c>
      <c r="J3" s="9"/>
      <c r="K3" s="9"/>
    </row>
    <row r="4" spans="1:11" x14ac:dyDescent="0.25">
      <c r="A4" s="11">
        <v>14400</v>
      </c>
      <c r="B4" s="12"/>
      <c r="C4" s="12">
        <v>21</v>
      </c>
      <c r="D4" s="12">
        <f t="shared" ref="D4:D65" si="0">B4+C4</f>
        <v>21</v>
      </c>
      <c r="E4" s="13">
        <f t="shared" ref="E4:E65" si="1">B4/D4</f>
        <v>0</v>
      </c>
      <c r="F4" s="7">
        <v>43679</v>
      </c>
      <c r="G4" s="7">
        <v>43683</v>
      </c>
      <c r="H4" s="7"/>
    </row>
    <row r="5" spans="1:11" x14ac:dyDescent="0.25">
      <c r="A5" s="11">
        <v>14500</v>
      </c>
      <c r="B5" s="12"/>
      <c r="C5" s="12">
        <v>31</v>
      </c>
      <c r="D5" s="12">
        <f t="shared" si="0"/>
        <v>31</v>
      </c>
      <c r="E5" s="13">
        <f t="shared" si="1"/>
        <v>0</v>
      </c>
      <c r="F5" s="7">
        <v>43686</v>
      </c>
      <c r="G5" s="7">
        <v>43690</v>
      </c>
      <c r="H5" s="7"/>
    </row>
    <row r="6" spans="1:11" x14ac:dyDescent="0.25">
      <c r="A6" s="11">
        <v>15500</v>
      </c>
      <c r="B6" s="12"/>
      <c r="C6" s="12">
        <v>31</v>
      </c>
      <c r="D6" s="12">
        <f t="shared" si="0"/>
        <v>31</v>
      </c>
      <c r="E6" s="13">
        <f t="shared" si="1"/>
        <v>0</v>
      </c>
      <c r="F6" s="7">
        <v>43686</v>
      </c>
      <c r="G6" s="7">
        <v>43690</v>
      </c>
      <c r="H6" s="7"/>
      <c r="J6" t="s">
        <v>9</v>
      </c>
      <c r="K6" s="10">
        <f>COUNTIF($E$2:$E$65,100%)</f>
        <v>0</v>
      </c>
    </row>
    <row r="7" spans="1:11" x14ac:dyDescent="0.25">
      <c r="A7" s="11">
        <v>16500</v>
      </c>
      <c r="B7" s="12"/>
      <c r="C7" s="12">
        <v>37</v>
      </c>
      <c r="D7" s="12">
        <f t="shared" si="0"/>
        <v>37</v>
      </c>
      <c r="E7" s="13">
        <f t="shared" si="1"/>
        <v>0</v>
      </c>
      <c r="F7" s="7">
        <v>43686</v>
      </c>
      <c r="G7" s="7">
        <v>43690</v>
      </c>
      <c r="H7" s="7"/>
      <c r="J7" t="s">
        <v>10</v>
      </c>
      <c r="K7" s="10">
        <f>COUNTIF($E$2:$E$65,"&lt;100%")</f>
        <v>63</v>
      </c>
    </row>
    <row r="8" spans="1:11" x14ac:dyDescent="0.25">
      <c r="A8" s="11">
        <v>19000</v>
      </c>
      <c r="B8" s="12"/>
      <c r="C8" s="12">
        <v>14</v>
      </c>
      <c r="D8" s="12">
        <f t="shared" si="0"/>
        <v>14</v>
      </c>
      <c r="E8" s="13">
        <f t="shared" si="1"/>
        <v>0</v>
      </c>
      <c r="F8" s="7">
        <v>43679</v>
      </c>
      <c r="G8" s="7">
        <v>43683</v>
      </c>
      <c r="H8" s="7"/>
    </row>
    <row r="9" spans="1:11" x14ac:dyDescent="0.25">
      <c r="A9" s="11">
        <v>19200</v>
      </c>
      <c r="B9" s="12"/>
      <c r="C9" s="12">
        <v>5</v>
      </c>
      <c r="D9" s="12">
        <f t="shared" si="0"/>
        <v>5</v>
      </c>
      <c r="E9" s="13">
        <f t="shared" si="1"/>
        <v>0</v>
      </c>
      <c r="F9" s="7">
        <v>43679</v>
      </c>
      <c r="G9" s="7">
        <v>43683</v>
      </c>
      <c r="H9" s="7"/>
    </row>
    <row r="10" spans="1:11" x14ac:dyDescent="0.25">
      <c r="A10" s="11">
        <v>22500</v>
      </c>
      <c r="B10" s="12"/>
      <c r="C10" s="12">
        <v>20</v>
      </c>
      <c r="D10" s="12">
        <f t="shared" si="0"/>
        <v>20</v>
      </c>
      <c r="E10" s="13">
        <f t="shared" si="1"/>
        <v>0</v>
      </c>
      <c r="F10" s="7">
        <v>43679</v>
      </c>
      <c r="G10" s="7">
        <v>43683</v>
      </c>
      <c r="H10" s="7"/>
    </row>
    <row r="11" spans="1:11" x14ac:dyDescent="0.25">
      <c r="A11" s="11">
        <v>23500</v>
      </c>
      <c r="B11" s="12"/>
      <c r="C11" s="12">
        <v>41</v>
      </c>
      <c r="D11" s="12">
        <f t="shared" si="0"/>
        <v>41</v>
      </c>
      <c r="E11" s="13">
        <f t="shared" si="1"/>
        <v>0</v>
      </c>
      <c r="F11" s="7">
        <v>43679</v>
      </c>
      <c r="G11" s="7">
        <v>43683</v>
      </c>
      <c r="H11" s="7"/>
    </row>
    <row r="12" spans="1:11" x14ac:dyDescent="0.25">
      <c r="A12" s="11">
        <v>24500</v>
      </c>
      <c r="B12" s="12"/>
      <c r="C12" s="12">
        <v>31</v>
      </c>
      <c r="D12" s="12">
        <f t="shared" si="0"/>
        <v>31</v>
      </c>
      <c r="E12" s="13">
        <f t="shared" si="1"/>
        <v>0</v>
      </c>
      <c r="F12" s="7">
        <v>43686</v>
      </c>
      <c r="G12" s="7">
        <v>43690</v>
      </c>
      <c r="H12" s="7"/>
    </row>
    <row r="13" spans="1:11" x14ac:dyDescent="0.25">
      <c r="A13" s="11">
        <v>25000</v>
      </c>
      <c r="B13" s="12"/>
      <c r="C13" s="12">
        <v>6</v>
      </c>
      <c r="D13" s="12">
        <f t="shared" si="0"/>
        <v>6</v>
      </c>
      <c r="E13" s="13">
        <f t="shared" si="1"/>
        <v>0</v>
      </c>
      <c r="F13" s="7">
        <v>43679</v>
      </c>
      <c r="G13" s="7">
        <v>43683</v>
      </c>
      <c r="H13" s="7"/>
    </row>
    <row r="14" spans="1:11" x14ac:dyDescent="0.25">
      <c r="A14" s="11">
        <v>25500</v>
      </c>
      <c r="B14" s="12"/>
      <c r="C14" s="12">
        <v>128</v>
      </c>
      <c r="D14" s="12">
        <f t="shared" si="0"/>
        <v>128</v>
      </c>
      <c r="E14" s="13">
        <f t="shared" si="1"/>
        <v>0</v>
      </c>
      <c r="F14" s="7">
        <v>43686</v>
      </c>
      <c r="G14" s="7">
        <v>43690</v>
      </c>
      <c r="H14" s="7"/>
    </row>
    <row r="15" spans="1:11" x14ac:dyDescent="0.25">
      <c r="A15" s="11">
        <v>28500</v>
      </c>
      <c r="B15" s="12"/>
      <c r="C15" s="12">
        <v>56</v>
      </c>
      <c r="D15" s="12">
        <f t="shared" si="0"/>
        <v>56</v>
      </c>
      <c r="E15" s="13">
        <f t="shared" si="1"/>
        <v>0</v>
      </c>
      <c r="F15" s="7">
        <v>43679</v>
      </c>
      <c r="G15" s="7">
        <v>43683</v>
      </c>
      <c r="H15" s="7"/>
    </row>
    <row r="16" spans="1:11" x14ac:dyDescent="0.25">
      <c r="A16" s="11">
        <v>29200</v>
      </c>
      <c r="B16" s="12"/>
      <c r="C16" s="12">
        <v>44</v>
      </c>
      <c r="D16" s="12">
        <f t="shared" si="0"/>
        <v>44</v>
      </c>
      <c r="E16" s="13">
        <f t="shared" si="1"/>
        <v>0</v>
      </c>
      <c r="F16" s="7">
        <v>43686</v>
      </c>
      <c r="G16" s="7">
        <v>43690</v>
      </c>
      <c r="H16" s="7"/>
    </row>
    <row r="17" spans="1:8" x14ac:dyDescent="0.25">
      <c r="A17" s="11">
        <v>32000</v>
      </c>
      <c r="B17" s="12"/>
      <c r="C17" s="12">
        <v>13</v>
      </c>
      <c r="D17" s="12">
        <f t="shared" si="0"/>
        <v>13</v>
      </c>
      <c r="E17" s="13">
        <f t="shared" si="1"/>
        <v>0</v>
      </c>
      <c r="F17" s="7">
        <v>43686</v>
      </c>
      <c r="G17" s="7">
        <v>43690</v>
      </c>
      <c r="H17" s="7"/>
    </row>
    <row r="18" spans="1:8" x14ac:dyDescent="0.25">
      <c r="A18" s="11">
        <v>36000</v>
      </c>
      <c r="B18" s="12"/>
      <c r="C18" s="12">
        <v>5</v>
      </c>
      <c r="D18" s="12">
        <f t="shared" si="0"/>
        <v>5</v>
      </c>
      <c r="E18" s="13">
        <f t="shared" si="1"/>
        <v>0</v>
      </c>
      <c r="F18" s="7">
        <v>43679</v>
      </c>
      <c r="G18" s="7">
        <v>43683</v>
      </c>
      <c r="H18" s="7"/>
    </row>
    <row r="19" spans="1:8" x14ac:dyDescent="0.25">
      <c r="A19" s="11">
        <v>37000</v>
      </c>
      <c r="B19" s="12"/>
      <c r="C19" s="12">
        <v>415</v>
      </c>
      <c r="D19" s="12">
        <f t="shared" si="0"/>
        <v>415</v>
      </c>
      <c r="E19" s="13">
        <f t="shared" si="1"/>
        <v>0</v>
      </c>
      <c r="F19" s="7">
        <v>43686</v>
      </c>
      <c r="G19" s="7">
        <v>43690</v>
      </c>
      <c r="H19" s="7"/>
    </row>
    <row r="20" spans="1:8" x14ac:dyDescent="0.25">
      <c r="A20" s="11">
        <v>37300</v>
      </c>
      <c r="B20" s="12"/>
      <c r="C20" s="12">
        <v>1</v>
      </c>
      <c r="D20" s="12">
        <f t="shared" si="0"/>
        <v>1</v>
      </c>
      <c r="E20" s="13">
        <f t="shared" si="1"/>
        <v>0</v>
      </c>
      <c r="F20" s="7">
        <v>43679</v>
      </c>
      <c r="G20" s="7">
        <v>43683</v>
      </c>
      <c r="H20" s="7"/>
    </row>
    <row r="21" spans="1:8" x14ac:dyDescent="0.25">
      <c r="A21" s="11">
        <v>38000</v>
      </c>
      <c r="B21" s="12"/>
      <c r="C21" s="12">
        <v>38</v>
      </c>
      <c r="D21" s="12">
        <f t="shared" si="0"/>
        <v>38</v>
      </c>
      <c r="E21" s="13">
        <f t="shared" si="1"/>
        <v>0</v>
      </c>
      <c r="F21" s="7">
        <v>43686</v>
      </c>
      <c r="G21" s="7">
        <v>43690</v>
      </c>
      <c r="H21" s="7"/>
    </row>
    <row r="22" spans="1:8" x14ac:dyDescent="0.25">
      <c r="A22" s="11">
        <v>38500</v>
      </c>
      <c r="B22" s="12"/>
      <c r="C22" s="12">
        <v>11</v>
      </c>
      <c r="D22" s="12">
        <f t="shared" si="0"/>
        <v>11</v>
      </c>
      <c r="E22" s="13">
        <f t="shared" si="1"/>
        <v>0</v>
      </c>
      <c r="F22" s="7">
        <v>43686</v>
      </c>
      <c r="G22" s="7">
        <v>43690</v>
      </c>
      <c r="H22" s="7"/>
    </row>
    <row r="23" spans="1:8" x14ac:dyDescent="0.25">
      <c r="A23" s="11">
        <v>39500</v>
      </c>
      <c r="B23" s="12"/>
      <c r="C23" s="12">
        <v>204</v>
      </c>
      <c r="D23" s="12">
        <f t="shared" si="0"/>
        <v>204</v>
      </c>
      <c r="E23" s="13">
        <f t="shared" si="1"/>
        <v>0</v>
      </c>
      <c r="F23" s="7">
        <v>43686</v>
      </c>
      <c r="G23" s="7">
        <v>43690</v>
      </c>
      <c r="H23" s="7"/>
    </row>
    <row r="24" spans="1:8" x14ac:dyDescent="0.25">
      <c r="A24" s="11">
        <v>41000</v>
      </c>
      <c r="B24" s="12"/>
      <c r="C24" s="12">
        <v>89</v>
      </c>
      <c r="D24" s="12">
        <f t="shared" si="0"/>
        <v>89</v>
      </c>
      <c r="E24" s="13">
        <f t="shared" si="1"/>
        <v>0</v>
      </c>
      <c r="F24" s="7">
        <v>43686</v>
      </c>
      <c r="G24" s="7">
        <v>43690</v>
      </c>
      <c r="H24" s="7"/>
    </row>
    <row r="25" spans="1:8" x14ac:dyDescent="0.25">
      <c r="A25" s="11">
        <v>42500</v>
      </c>
      <c r="B25" s="12"/>
      <c r="C25" s="12">
        <v>11</v>
      </c>
      <c r="D25" s="12">
        <f t="shared" si="0"/>
        <v>11</v>
      </c>
      <c r="E25" s="13">
        <f t="shared" si="1"/>
        <v>0</v>
      </c>
      <c r="F25" s="7">
        <v>43679</v>
      </c>
      <c r="G25" s="7">
        <v>43683</v>
      </c>
      <c r="H25" s="7"/>
    </row>
    <row r="26" spans="1:8" x14ac:dyDescent="0.25">
      <c r="A26" s="11">
        <v>42700</v>
      </c>
      <c r="B26" s="12"/>
      <c r="C26" s="12">
        <v>10</v>
      </c>
      <c r="D26" s="12">
        <f t="shared" si="0"/>
        <v>10</v>
      </c>
      <c r="E26" s="13">
        <f t="shared" si="1"/>
        <v>0</v>
      </c>
      <c r="F26" s="7">
        <v>43686</v>
      </c>
      <c r="G26" s="7">
        <v>43690</v>
      </c>
      <c r="H26" s="7"/>
    </row>
    <row r="27" spans="1:8" x14ac:dyDescent="0.25">
      <c r="A27" s="11">
        <v>43200</v>
      </c>
      <c r="B27" s="12"/>
      <c r="C27" s="12">
        <v>8</v>
      </c>
      <c r="D27" s="12">
        <f t="shared" si="0"/>
        <v>8</v>
      </c>
      <c r="E27" s="13">
        <f t="shared" si="1"/>
        <v>0</v>
      </c>
      <c r="F27" s="7">
        <v>43686</v>
      </c>
      <c r="G27" s="7">
        <v>43690</v>
      </c>
      <c r="H27" s="7"/>
    </row>
    <row r="28" spans="1:8" x14ac:dyDescent="0.25">
      <c r="A28" s="11">
        <v>43300</v>
      </c>
      <c r="B28" s="12"/>
      <c r="C28" s="12">
        <v>19</v>
      </c>
      <c r="D28" s="12">
        <f t="shared" si="0"/>
        <v>19</v>
      </c>
      <c r="E28" s="13">
        <f t="shared" si="1"/>
        <v>0</v>
      </c>
      <c r="F28" s="7">
        <v>43686</v>
      </c>
      <c r="G28" s="7">
        <v>43690</v>
      </c>
      <c r="H28" s="7"/>
    </row>
    <row r="29" spans="1:8" x14ac:dyDescent="0.25">
      <c r="A29" s="11">
        <v>43500</v>
      </c>
      <c r="B29" s="12">
        <v>81</v>
      </c>
      <c r="C29" s="12">
        <v>303</v>
      </c>
      <c r="D29" s="12">
        <f t="shared" si="0"/>
        <v>384</v>
      </c>
      <c r="E29" s="13">
        <f t="shared" si="1"/>
        <v>0.2109375</v>
      </c>
      <c r="F29" s="7">
        <v>43686</v>
      </c>
      <c r="G29" s="7">
        <v>43690</v>
      </c>
      <c r="H29" s="7"/>
    </row>
    <row r="30" spans="1:8" x14ac:dyDescent="0.25">
      <c r="A30" s="11">
        <v>43700</v>
      </c>
      <c r="B30" s="12"/>
      <c r="C30" s="12">
        <v>119</v>
      </c>
      <c r="D30" s="12">
        <f t="shared" si="0"/>
        <v>119</v>
      </c>
      <c r="E30" s="13">
        <f t="shared" si="1"/>
        <v>0</v>
      </c>
      <c r="F30" s="7">
        <v>43686</v>
      </c>
      <c r="G30" s="7">
        <v>43690</v>
      </c>
      <c r="H30" s="7"/>
    </row>
    <row r="31" spans="1:8" x14ac:dyDescent="0.25">
      <c r="A31" s="11">
        <v>43800</v>
      </c>
      <c r="B31" s="12"/>
      <c r="C31" s="12">
        <v>8</v>
      </c>
      <c r="D31" s="12">
        <f t="shared" si="0"/>
        <v>8</v>
      </c>
      <c r="E31" s="13">
        <f t="shared" si="1"/>
        <v>0</v>
      </c>
      <c r="F31" s="7">
        <v>43686</v>
      </c>
      <c r="G31" s="7">
        <v>43690</v>
      </c>
      <c r="H31" s="7"/>
    </row>
    <row r="32" spans="1:8" x14ac:dyDescent="0.25">
      <c r="A32" s="11">
        <v>44000</v>
      </c>
      <c r="B32" s="12"/>
      <c r="C32" s="12">
        <v>1</v>
      </c>
      <c r="D32" s="12">
        <f t="shared" si="0"/>
        <v>1</v>
      </c>
      <c r="E32" s="13">
        <f t="shared" si="1"/>
        <v>0</v>
      </c>
      <c r="F32" s="7">
        <v>43679</v>
      </c>
      <c r="G32" s="7">
        <v>43683</v>
      </c>
      <c r="H32" s="7"/>
    </row>
    <row r="33" spans="1:8" x14ac:dyDescent="0.25">
      <c r="A33" s="11">
        <v>44500</v>
      </c>
      <c r="B33" s="12"/>
      <c r="C33" s="12">
        <v>85</v>
      </c>
      <c r="D33" s="12">
        <f t="shared" si="0"/>
        <v>85</v>
      </c>
      <c r="E33" s="13">
        <f t="shared" si="1"/>
        <v>0</v>
      </c>
      <c r="F33" s="7">
        <v>43686</v>
      </c>
      <c r="G33" s="7">
        <v>43690</v>
      </c>
      <c r="H33" s="7"/>
    </row>
    <row r="34" spans="1:8" x14ac:dyDescent="0.25">
      <c r="A34" s="11">
        <v>45500</v>
      </c>
      <c r="B34" s="12"/>
      <c r="C34" s="12">
        <v>99</v>
      </c>
      <c r="D34" s="12">
        <f t="shared" si="0"/>
        <v>99</v>
      </c>
      <c r="E34" s="13">
        <f t="shared" si="1"/>
        <v>0</v>
      </c>
      <c r="F34" s="7">
        <v>43686</v>
      </c>
      <c r="G34" s="7">
        <v>43690</v>
      </c>
      <c r="H34" s="7"/>
    </row>
    <row r="35" spans="1:8" x14ac:dyDescent="0.25">
      <c r="A35" s="11">
        <v>46500</v>
      </c>
      <c r="B35" s="12"/>
      <c r="C35" s="12">
        <v>64</v>
      </c>
      <c r="D35" s="12">
        <f t="shared" si="0"/>
        <v>64</v>
      </c>
      <c r="E35" s="13">
        <f t="shared" si="1"/>
        <v>0</v>
      </c>
      <c r="F35" s="7">
        <v>43686</v>
      </c>
      <c r="G35" s="7">
        <v>43690</v>
      </c>
      <c r="H35" s="7"/>
    </row>
    <row r="36" spans="1:8" x14ac:dyDescent="0.25">
      <c r="A36" s="11">
        <v>47500</v>
      </c>
      <c r="B36" s="12"/>
      <c r="C36" s="12">
        <v>14</v>
      </c>
      <c r="D36" s="12">
        <f t="shared" si="0"/>
        <v>14</v>
      </c>
      <c r="E36" s="13">
        <f t="shared" si="1"/>
        <v>0</v>
      </c>
      <c r="F36" s="7">
        <v>43686</v>
      </c>
      <c r="G36" s="7">
        <v>43690</v>
      </c>
      <c r="H36" s="7"/>
    </row>
    <row r="37" spans="1:8" x14ac:dyDescent="0.25">
      <c r="A37" s="11">
        <v>48500</v>
      </c>
      <c r="B37" s="12"/>
      <c r="C37" s="12">
        <v>109</v>
      </c>
      <c r="D37" s="12">
        <f t="shared" si="0"/>
        <v>109</v>
      </c>
      <c r="E37" s="13">
        <f t="shared" si="1"/>
        <v>0</v>
      </c>
      <c r="F37" s="7">
        <v>43686</v>
      </c>
      <c r="G37" s="7">
        <v>43690</v>
      </c>
      <c r="H37" s="7"/>
    </row>
    <row r="38" spans="1:8" x14ac:dyDescent="0.25">
      <c r="A38" s="11">
        <v>49000</v>
      </c>
      <c r="B38" s="12"/>
      <c r="C38" s="12">
        <v>5</v>
      </c>
      <c r="D38" s="12">
        <f t="shared" si="0"/>
        <v>5</v>
      </c>
      <c r="E38" s="13">
        <f t="shared" si="1"/>
        <v>0</v>
      </c>
      <c r="F38" s="7">
        <v>43679</v>
      </c>
      <c r="G38" s="7">
        <v>43683</v>
      </c>
      <c r="H38" s="7"/>
    </row>
    <row r="39" spans="1:8" x14ac:dyDescent="0.25">
      <c r="A39" s="11">
        <v>50500</v>
      </c>
      <c r="B39" s="12"/>
      <c r="C39" s="12">
        <v>158</v>
      </c>
      <c r="D39" s="12">
        <f t="shared" si="0"/>
        <v>158</v>
      </c>
      <c r="E39" s="13">
        <f t="shared" si="1"/>
        <v>0</v>
      </c>
      <c r="F39" s="7">
        <v>43686</v>
      </c>
      <c r="G39" s="7">
        <v>43690</v>
      </c>
      <c r="H39" s="7"/>
    </row>
    <row r="40" spans="1:8" x14ac:dyDescent="0.25">
      <c r="A40" s="11">
        <v>50700</v>
      </c>
      <c r="B40" s="12">
        <v>10</v>
      </c>
      <c r="C40" s="12">
        <v>2</v>
      </c>
      <c r="D40" s="12">
        <f t="shared" si="0"/>
        <v>12</v>
      </c>
      <c r="E40" s="13">
        <f t="shared" si="1"/>
        <v>0.83333333333333337</v>
      </c>
      <c r="F40" s="7">
        <v>43679</v>
      </c>
      <c r="G40" s="7">
        <v>43683</v>
      </c>
      <c r="H40" s="7"/>
    </row>
    <row r="41" spans="1:8" x14ac:dyDescent="0.25">
      <c r="A41" s="11">
        <v>51000</v>
      </c>
      <c r="B41" s="12"/>
      <c r="C41" s="12">
        <v>18</v>
      </c>
      <c r="D41" s="12">
        <f t="shared" si="0"/>
        <v>18</v>
      </c>
      <c r="E41" s="13">
        <f t="shared" si="1"/>
        <v>0</v>
      </c>
      <c r="F41" s="7">
        <v>43686</v>
      </c>
      <c r="G41" s="7">
        <v>43690</v>
      </c>
      <c r="H41" s="7"/>
    </row>
    <row r="42" spans="1:8" x14ac:dyDescent="0.25">
      <c r="A42" s="11">
        <v>51100</v>
      </c>
      <c r="B42" s="12"/>
      <c r="C42" s="12">
        <v>22</v>
      </c>
      <c r="D42" s="12">
        <f t="shared" si="0"/>
        <v>22</v>
      </c>
      <c r="E42" s="13">
        <f t="shared" si="1"/>
        <v>0</v>
      </c>
      <c r="F42" s="7">
        <v>43686</v>
      </c>
      <c r="G42" s="7">
        <v>43690</v>
      </c>
      <c r="H42" s="7"/>
    </row>
    <row r="43" spans="1:8" x14ac:dyDescent="0.25">
      <c r="A43" s="11">
        <v>51500</v>
      </c>
      <c r="B43" s="12">
        <v>14</v>
      </c>
      <c r="C43" s="12">
        <v>35</v>
      </c>
      <c r="D43" s="12">
        <f t="shared" si="0"/>
        <v>49</v>
      </c>
      <c r="E43" s="13">
        <f t="shared" si="1"/>
        <v>0.2857142857142857</v>
      </c>
      <c r="F43" s="7">
        <v>43679</v>
      </c>
      <c r="G43" s="7">
        <v>43683</v>
      </c>
      <c r="H43" s="7"/>
    </row>
    <row r="44" spans="1:8" x14ac:dyDescent="0.25">
      <c r="A44" s="11">
        <v>52100</v>
      </c>
      <c r="B44" s="12"/>
      <c r="C44" s="12">
        <v>9</v>
      </c>
      <c r="D44" s="12">
        <f t="shared" si="0"/>
        <v>9</v>
      </c>
      <c r="E44" s="13">
        <f t="shared" si="1"/>
        <v>0</v>
      </c>
      <c r="F44" s="7">
        <v>43679</v>
      </c>
      <c r="G44" s="7">
        <v>43683</v>
      </c>
      <c r="H44" s="7"/>
    </row>
    <row r="45" spans="1:8" x14ac:dyDescent="0.25">
      <c r="A45" s="11">
        <v>52500</v>
      </c>
      <c r="B45" s="12"/>
      <c r="C45" s="12">
        <v>16</v>
      </c>
      <c r="D45" s="12">
        <f t="shared" si="0"/>
        <v>16</v>
      </c>
      <c r="E45" s="13">
        <f t="shared" si="1"/>
        <v>0</v>
      </c>
      <c r="F45" s="7">
        <v>43686</v>
      </c>
      <c r="G45" s="7">
        <v>43690</v>
      </c>
      <c r="H45" s="7"/>
    </row>
    <row r="46" spans="1:8" x14ac:dyDescent="0.25">
      <c r="A46" s="11">
        <v>53600</v>
      </c>
      <c r="B46" s="12"/>
      <c r="C46" s="12">
        <v>14</v>
      </c>
      <c r="D46" s="12">
        <f t="shared" si="0"/>
        <v>14</v>
      </c>
      <c r="E46" s="13">
        <f t="shared" si="1"/>
        <v>0</v>
      </c>
      <c r="F46" s="7">
        <v>43679</v>
      </c>
      <c r="G46" s="7">
        <v>43683</v>
      </c>
      <c r="H46" s="7"/>
    </row>
    <row r="47" spans="1:8" x14ac:dyDescent="0.25">
      <c r="A47" s="11">
        <v>54000</v>
      </c>
      <c r="B47" s="12"/>
      <c r="C47" s="12">
        <v>5</v>
      </c>
      <c r="D47" s="12">
        <f t="shared" si="0"/>
        <v>5</v>
      </c>
      <c r="E47" s="13">
        <f t="shared" si="1"/>
        <v>0</v>
      </c>
      <c r="F47" s="7">
        <v>43686</v>
      </c>
      <c r="G47" s="7">
        <v>43690</v>
      </c>
      <c r="H47" s="7"/>
    </row>
    <row r="48" spans="1:8" x14ac:dyDescent="0.25">
      <c r="A48" s="11">
        <v>54500</v>
      </c>
      <c r="B48" s="12"/>
      <c r="C48" s="12">
        <v>14</v>
      </c>
      <c r="D48" s="12">
        <f t="shared" si="0"/>
        <v>14</v>
      </c>
      <c r="E48" s="13">
        <f t="shared" si="1"/>
        <v>0</v>
      </c>
      <c r="F48" s="7">
        <v>43679</v>
      </c>
      <c r="G48" s="7">
        <v>43683</v>
      </c>
      <c r="H48" s="7"/>
    </row>
    <row r="49" spans="1:8" x14ac:dyDescent="0.25">
      <c r="A49" s="11">
        <v>55000</v>
      </c>
      <c r="B49" s="12"/>
      <c r="C49" s="12">
        <v>29</v>
      </c>
      <c r="D49" s="12">
        <f t="shared" si="0"/>
        <v>29</v>
      </c>
      <c r="E49" s="13">
        <f t="shared" si="1"/>
        <v>0</v>
      </c>
      <c r="F49" s="7">
        <v>43679</v>
      </c>
      <c r="G49" s="7">
        <v>43683</v>
      </c>
      <c r="H49" s="7"/>
    </row>
    <row r="50" spans="1:8" x14ac:dyDescent="0.25">
      <c r="A50" s="11">
        <v>56600</v>
      </c>
      <c r="B50" s="12"/>
      <c r="C50" s="12">
        <v>97</v>
      </c>
      <c r="D50" s="12">
        <f t="shared" si="0"/>
        <v>97</v>
      </c>
      <c r="E50" s="13">
        <f t="shared" si="1"/>
        <v>0</v>
      </c>
      <c r="F50" s="7">
        <v>43698</v>
      </c>
      <c r="G50" s="7">
        <v>43700</v>
      </c>
      <c r="H50" s="7"/>
    </row>
    <row r="51" spans="1:8" x14ac:dyDescent="0.25">
      <c r="A51" s="11">
        <v>57500</v>
      </c>
      <c r="B51" s="12"/>
      <c r="C51" s="12">
        <v>5</v>
      </c>
      <c r="D51" s="12">
        <f t="shared" si="0"/>
        <v>5</v>
      </c>
      <c r="E51" s="13">
        <f t="shared" si="1"/>
        <v>0</v>
      </c>
      <c r="F51" s="7">
        <v>43686</v>
      </c>
      <c r="G51" s="7">
        <v>43690</v>
      </c>
      <c r="H51" s="7"/>
    </row>
    <row r="52" spans="1:8" x14ac:dyDescent="0.25">
      <c r="A52" s="11">
        <v>58500</v>
      </c>
      <c r="B52" s="12"/>
      <c r="C52" s="12">
        <v>14</v>
      </c>
      <c r="D52" s="12">
        <f t="shared" si="0"/>
        <v>14</v>
      </c>
      <c r="E52" s="13">
        <f t="shared" si="1"/>
        <v>0</v>
      </c>
      <c r="F52" s="7">
        <v>43686</v>
      </c>
      <c r="G52" s="7">
        <v>43690</v>
      </c>
      <c r="H52" s="7"/>
    </row>
    <row r="53" spans="1:8" x14ac:dyDescent="0.25">
      <c r="A53" s="11">
        <v>62500</v>
      </c>
      <c r="B53" s="12"/>
      <c r="C53" s="12">
        <v>16</v>
      </c>
      <c r="D53" s="12">
        <f t="shared" si="0"/>
        <v>16</v>
      </c>
      <c r="E53" s="13">
        <f t="shared" si="1"/>
        <v>0</v>
      </c>
      <c r="F53" s="7">
        <v>43679</v>
      </c>
      <c r="G53" s="7">
        <v>43683</v>
      </c>
      <c r="H53" s="7"/>
    </row>
    <row r="54" spans="1:8" x14ac:dyDescent="0.25">
      <c r="A54" s="11">
        <v>66000</v>
      </c>
      <c r="B54" s="12"/>
      <c r="C54" s="12">
        <v>5</v>
      </c>
      <c r="D54" s="12">
        <f t="shared" si="0"/>
        <v>5</v>
      </c>
      <c r="E54" s="13">
        <f t="shared" si="1"/>
        <v>0</v>
      </c>
      <c r="F54" s="7">
        <v>43679</v>
      </c>
      <c r="G54" s="7">
        <v>43683</v>
      </c>
      <c r="H54" s="7"/>
    </row>
    <row r="55" spans="1:8" x14ac:dyDescent="0.25">
      <c r="A55" s="11">
        <v>66500</v>
      </c>
      <c r="B55" s="12"/>
      <c r="C55" s="12">
        <v>6</v>
      </c>
      <c r="D55" s="12">
        <f t="shared" si="0"/>
        <v>6</v>
      </c>
      <c r="E55" s="13">
        <f t="shared" si="1"/>
        <v>0</v>
      </c>
      <c r="F55" s="7">
        <v>43679</v>
      </c>
      <c r="G55" s="7">
        <v>43683</v>
      </c>
      <c r="H55" s="7"/>
    </row>
    <row r="56" spans="1:8" x14ac:dyDescent="0.25">
      <c r="A56" s="11">
        <v>67000</v>
      </c>
      <c r="B56" s="12"/>
      <c r="C56" s="12">
        <v>5</v>
      </c>
      <c r="D56" s="12">
        <f t="shared" si="0"/>
        <v>5</v>
      </c>
      <c r="E56" s="13">
        <f t="shared" si="1"/>
        <v>0</v>
      </c>
      <c r="F56" s="7">
        <v>43686</v>
      </c>
      <c r="G56" s="7">
        <v>43690</v>
      </c>
      <c r="H56" s="7"/>
    </row>
    <row r="57" spans="1:8" x14ac:dyDescent="0.25">
      <c r="A57" s="11">
        <v>68000</v>
      </c>
      <c r="B57" s="12"/>
      <c r="C57" s="12">
        <v>27</v>
      </c>
      <c r="D57" s="12">
        <f t="shared" si="0"/>
        <v>27</v>
      </c>
      <c r="E57" s="13">
        <f t="shared" si="1"/>
        <v>0</v>
      </c>
      <c r="F57" s="7">
        <v>43679</v>
      </c>
      <c r="G57" s="7">
        <v>43683</v>
      </c>
      <c r="H57" s="7"/>
    </row>
    <row r="58" spans="1:8" x14ac:dyDescent="0.25">
      <c r="A58" s="11">
        <v>76500</v>
      </c>
      <c r="B58" s="12"/>
      <c r="C58" s="12">
        <v>26</v>
      </c>
      <c r="D58" s="12">
        <f t="shared" si="0"/>
        <v>26</v>
      </c>
      <c r="E58" s="13">
        <f t="shared" si="1"/>
        <v>0</v>
      </c>
      <c r="F58" s="7">
        <v>43679</v>
      </c>
      <c r="G58" s="7">
        <v>43683</v>
      </c>
      <c r="H58" s="7"/>
    </row>
    <row r="59" spans="1:8" x14ac:dyDescent="0.25">
      <c r="A59" s="11">
        <v>83500</v>
      </c>
      <c r="B59" s="12"/>
      <c r="C59" s="12">
        <v>51</v>
      </c>
      <c r="D59" s="12">
        <f t="shared" si="0"/>
        <v>51</v>
      </c>
      <c r="E59" s="13">
        <f t="shared" si="1"/>
        <v>0</v>
      </c>
      <c r="F59" s="7">
        <v>43679</v>
      </c>
      <c r="G59" s="7">
        <v>43683</v>
      </c>
      <c r="H59" s="7"/>
    </row>
    <row r="60" spans="1:8" x14ac:dyDescent="0.25">
      <c r="A60" s="11">
        <v>85500</v>
      </c>
      <c r="B60" s="12"/>
      <c r="C60" s="12">
        <v>132</v>
      </c>
      <c r="D60" s="12">
        <f t="shared" si="0"/>
        <v>132</v>
      </c>
      <c r="E60" s="13">
        <f t="shared" si="1"/>
        <v>0</v>
      </c>
      <c r="F60" s="7">
        <v>43679</v>
      </c>
      <c r="G60" s="7">
        <v>43683</v>
      </c>
      <c r="H60" s="7"/>
    </row>
    <row r="61" spans="1:8" x14ac:dyDescent="0.25">
      <c r="A61" s="11">
        <v>86500</v>
      </c>
      <c r="B61" s="12"/>
      <c r="C61" s="12">
        <v>41</v>
      </c>
      <c r="D61" s="12">
        <f t="shared" si="0"/>
        <v>41</v>
      </c>
      <c r="E61" s="13">
        <f t="shared" si="1"/>
        <v>0</v>
      </c>
      <c r="F61" s="7">
        <v>43679</v>
      </c>
      <c r="G61" s="7">
        <v>43683</v>
      </c>
      <c r="H61" s="7"/>
    </row>
    <row r="62" spans="1:8" x14ac:dyDescent="0.25">
      <c r="A62" s="11">
        <v>86600</v>
      </c>
      <c r="B62" s="12"/>
      <c r="C62" s="12">
        <v>1</v>
      </c>
      <c r="D62" s="12">
        <f t="shared" si="0"/>
        <v>1</v>
      </c>
      <c r="E62" s="13">
        <f t="shared" si="1"/>
        <v>0</v>
      </c>
      <c r="F62" s="7">
        <v>43686</v>
      </c>
      <c r="G62" s="7">
        <v>43690</v>
      </c>
      <c r="H62" s="7"/>
    </row>
    <row r="63" spans="1:8" x14ac:dyDescent="0.25">
      <c r="A63" s="11">
        <v>86700</v>
      </c>
      <c r="B63" s="12"/>
      <c r="C63" s="12">
        <v>33</v>
      </c>
      <c r="D63" s="12">
        <f t="shared" si="0"/>
        <v>33</v>
      </c>
      <c r="E63" s="13">
        <f t="shared" si="1"/>
        <v>0</v>
      </c>
      <c r="F63" s="7">
        <v>43686</v>
      </c>
      <c r="G63" s="7">
        <v>43690</v>
      </c>
      <c r="H63" s="7"/>
    </row>
    <row r="64" spans="1:8" x14ac:dyDescent="0.25">
      <c r="A64" s="11">
        <v>87000</v>
      </c>
      <c r="B64" s="12"/>
      <c r="C64" s="12">
        <v>2</v>
      </c>
      <c r="D64" s="12">
        <f t="shared" si="0"/>
        <v>2</v>
      </c>
      <c r="E64" s="13">
        <f t="shared" si="1"/>
        <v>0</v>
      </c>
      <c r="F64" s="7">
        <v>43679</v>
      </c>
      <c r="G64" s="7">
        <v>43683</v>
      </c>
      <c r="H64" s="7"/>
    </row>
    <row r="65" spans="1:8" x14ac:dyDescent="0.25">
      <c r="A65" s="11">
        <v>87500</v>
      </c>
      <c r="B65" s="12"/>
      <c r="C65" s="12">
        <v>2</v>
      </c>
      <c r="D65" s="12">
        <f t="shared" si="0"/>
        <v>2</v>
      </c>
      <c r="E65" s="13">
        <f t="shared" si="1"/>
        <v>0</v>
      </c>
      <c r="F65" s="7">
        <v>43679</v>
      </c>
      <c r="G65" s="7">
        <v>43683</v>
      </c>
      <c r="H65" s="7"/>
    </row>
    <row r="66" spans="1:8" x14ac:dyDescent="0.25">
      <c r="A66" s="4" t="s">
        <v>7</v>
      </c>
      <c r="B66" s="5">
        <f>SUM(B3:B65)</f>
        <v>105</v>
      </c>
      <c r="C66" s="5">
        <f>SUM(C3:C65)</f>
        <v>3015</v>
      </c>
      <c r="D66" s="5">
        <f>SUM(D3:D65)</f>
        <v>3120</v>
      </c>
      <c r="E66" s="6">
        <f>B66/D66</f>
        <v>3.3653846153846152E-2</v>
      </c>
      <c r="F66" s="5"/>
      <c r="G66" s="5"/>
      <c r="H66" s="14"/>
    </row>
  </sheetData>
  <mergeCells count="1">
    <mergeCell ref="A1:F1"/>
  </mergeCells>
  <pageMargins left="0" right="0" top="0.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0084C-2BD3-4414-86CC-FF0D9C99756E}">
  <dimension ref="A1:K66"/>
  <sheetViews>
    <sheetView workbookViewId="0">
      <selection sqref="A1:F1"/>
    </sheetView>
  </sheetViews>
  <sheetFormatPr defaultRowHeight="15" x14ac:dyDescent="0.25"/>
  <cols>
    <col min="1" max="1" width="11.28515625" bestFit="1" customWidth="1"/>
    <col min="2" max="2" width="26.28515625" bestFit="1" customWidth="1"/>
    <col min="3" max="3" width="30.140625" bestFit="1" customWidth="1"/>
    <col min="4" max="4" width="19.42578125" bestFit="1" customWidth="1"/>
    <col min="5" max="5" width="15.7109375" bestFit="1" customWidth="1"/>
    <col min="6" max="6" width="17.42578125" style="17" bestFit="1" customWidth="1"/>
    <col min="7" max="7" width="24.140625" style="17" bestFit="1" customWidth="1"/>
    <col min="8" max="8" width="19.28515625" style="17" bestFit="1" customWidth="1"/>
    <col min="9" max="9" width="40.7109375" bestFit="1" customWidth="1"/>
    <col min="10" max="10" width="23.42578125" bestFit="1" customWidth="1"/>
    <col min="11" max="11" width="3" bestFit="1" customWidth="1"/>
  </cols>
  <sheetData>
    <row r="1" spans="1:11" ht="21" x14ac:dyDescent="0.35">
      <c r="A1" s="36" t="s">
        <v>13</v>
      </c>
      <c r="B1" s="36"/>
      <c r="C1" s="36"/>
      <c r="D1" s="36"/>
      <c r="E1" s="36"/>
      <c r="F1" s="36"/>
      <c r="G1" s="16"/>
      <c r="H1" s="16"/>
      <c r="I1" s="15"/>
    </row>
    <row r="2" spans="1:11" x14ac:dyDescent="0.25">
      <c r="A2" s="18" t="s">
        <v>0</v>
      </c>
      <c r="B2" s="18" t="s">
        <v>1</v>
      </c>
      <c r="C2" s="18" t="s">
        <v>2</v>
      </c>
      <c r="D2" s="18" t="s">
        <v>3</v>
      </c>
      <c r="E2" s="19" t="s">
        <v>4</v>
      </c>
      <c r="F2" s="3" t="s">
        <v>6</v>
      </c>
      <c r="G2" s="3" t="s">
        <v>5</v>
      </c>
      <c r="H2" s="3" t="s">
        <v>12</v>
      </c>
      <c r="I2" s="17"/>
      <c r="J2" s="17"/>
      <c r="K2" s="17"/>
    </row>
    <row r="3" spans="1:11" x14ac:dyDescent="0.25">
      <c r="A3" s="11">
        <v>11500</v>
      </c>
      <c r="B3" s="12"/>
      <c r="C3" s="12">
        <v>134</v>
      </c>
      <c r="D3" s="12">
        <f>B3+C3</f>
        <v>134</v>
      </c>
      <c r="E3" s="13">
        <f>B3/D3</f>
        <v>0</v>
      </c>
      <c r="F3" s="7">
        <v>43686</v>
      </c>
      <c r="G3" s="7">
        <v>43690</v>
      </c>
      <c r="H3" s="7"/>
      <c r="I3" s="23" t="s">
        <v>8</v>
      </c>
      <c r="J3" s="24"/>
      <c r="K3" s="24"/>
    </row>
    <row r="4" spans="1:11" x14ac:dyDescent="0.25">
      <c r="A4" s="11">
        <v>14400</v>
      </c>
      <c r="B4" s="12"/>
      <c r="C4" s="12">
        <v>21</v>
      </c>
      <c r="D4" s="12">
        <f t="shared" ref="D4:D65" si="0">B4+C4</f>
        <v>21</v>
      </c>
      <c r="E4" s="13">
        <f t="shared" ref="E4:E65" si="1">B4/D4</f>
        <v>0</v>
      </c>
      <c r="F4" s="7">
        <v>43679</v>
      </c>
      <c r="G4" s="7">
        <v>43683</v>
      </c>
      <c r="H4" s="7"/>
      <c r="I4" s="17"/>
      <c r="J4" s="17"/>
      <c r="K4" s="17"/>
    </row>
    <row r="5" spans="1:11" x14ac:dyDescent="0.25">
      <c r="A5" s="11">
        <v>14500</v>
      </c>
      <c r="B5" s="12"/>
      <c r="C5" s="12">
        <v>31</v>
      </c>
      <c r="D5" s="12">
        <f t="shared" si="0"/>
        <v>31</v>
      </c>
      <c r="E5" s="13">
        <f t="shared" si="1"/>
        <v>0</v>
      </c>
      <c r="F5" s="7">
        <v>43686</v>
      </c>
      <c r="G5" s="7">
        <v>43690</v>
      </c>
      <c r="H5" s="7"/>
      <c r="I5" s="17"/>
      <c r="J5" s="17"/>
      <c r="K5" s="17"/>
    </row>
    <row r="6" spans="1:11" x14ac:dyDescent="0.25">
      <c r="A6" s="11">
        <v>15500</v>
      </c>
      <c r="B6" s="12"/>
      <c r="C6" s="12">
        <v>31</v>
      </c>
      <c r="D6" s="12">
        <f t="shared" si="0"/>
        <v>31</v>
      </c>
      <c r="E6" s="13">
        <f t="shared" si="1"/>
        <v>0</v>
      </c>
      <c r="F6" s="7">
        <v>43686</v>
      </c>
      <c r="G6" s="7">
        <v>43690</v>
      </c>
      <c r="H6" s="7"/>
      <c r="I6" s="17"/>
      <c r="J6" s="17" t="s">
        <v>9</v>
      </c>
      <c r="K6" s="25">
        <f>COUNTIF($E$3:$E$65,100%)</f>
        <v>0</v>
      </c>
    </row>
    <row r="7" spans="1:11" x14ac:dyDescent="0.25">
      <c r="A7" s="11">
        <v>16500</v>
      </c>
      <c r="B7" s="12"/>
      <c r="C7" s="12">
        <v>37</v>
      </c>
      <c r="D7" s="12">
        <f t="shared" si="0"/>
        <v>37</v>
      </c>
      <c r="E7" s="13">
        <f t="shared" si="1"/>
        <v>0</v>
      </c>
      <c r="F7" s="7">
        <v>43686</v>
      </c>
      <c r="G7" s="7">
        <v>43690</v>
      </c>
      <c r="H7" s="7"/>
      <c r="I7" s="17"/>
      <c r="J7" s="17" t="s">
        <v>10</v>
      </c>
      <c r="K7" s="25">
        <f>COUNTIF($E$3:$E$65,"&lt;100%")</f>
        <v>63</v>
      </c>
    </row>
    <row r="8" spans="1:11" x14ac:dyDescent="0.25">
      <c r="A8" s="11">
        <v>19000</v>
      </c>
      <c r="B8" s="12"/>
      <c r="C8" s="12">
        <v>14</v>
      </c>
      <c r="D8" s="12">
        <f t="shared" si="0"/>
        <v>14</v>
      </c>
      <c r="E8" s="13">
        <f t="shared" si="1"/>
        <v>0</v>
      </c>
      <c r="F8" s="7">
        <v>43679</v>
      </c>
      <c r="G8" s="7">
        <v>43683</v>
      </c>
      <c r="H8" s="7"/>
      <c r="I8" s="17"/>
      <c r="J8" s="17"/>
      <c r="K8" s="17"/>
    </row>
    <row r="9" spans="1:11" x14ac:dyDescent="0.25">
      <c r="A9" s="11">
        <v>19200</v>
      </c>
      <c r="B9" s="12"/>
      <c r="C9" s="12">
        <v>5</v>
      </c>
      <c r="D9" s="12">
        <f t="shared" si="0"/>
        <v>5</v>
      </c>
      <c r="E9" s="13">
        <f t="shared" si="1"/>
        <v>0</v>
      </c>
      <c r="F9" s="7">
        <v>43679</v>
      </c>
      <c r="G9" s="7">
        <v>43683</v>
      </c>
      <c r="H9" s="7"/>
      <c r="I9" s="17"/>
      <c r="J9" s="17"/>
      <c r="K9" s="17"/>
    </row>
    <row r="10" spans="1:11" x14ac:dyDescent="0.25">
      <c r="A10" s="11">
        <v>22500</v>
      </c>
      <c r="B10" s="12"/>
      <c r="C10" s="12">
        <v>20</v>
      </c>
      <c r="D10" s="12">
        <f t="shared" si="0"/>
        <v>20</v>
      </c>
      <c r="E10" s="13">
        <f t="shared" si="1"/>
        <v>0</v>
      </c>
      <c r="F10" s="7">
        <v>43679</v>
      </c>
      <c r="G10" s="7">
        <v>43683</v>
      </c>
      <c r="H10" s="7"/>
      <c r="I10" s="17"/>
      <c r="J10" s="17"/>
      <c r="K10" s="17"/>
    </row>
    <row r="11" spans="1:11" x14ac:dyDescent="0.25">
      <c r="A11" s="11">
        <v>23500</v>
      </c>
      <c r="B11" s="12"/>
      <c r="C11" s="12">
        <v>41</v>
      </c>
      <c r="D11" s="12">
        <f t="shared" si="0"/>
        <v>41</v>
      </c>
      <c r="E11" s="13">
        <f t="shared" si="1"/>
        <v>0</v>
      </c>
      <c r="F11" s="7">
        <v>43679</v>
      </c>
      <c r="G11" s="7">
        <v>43683</v>
      </c>
      <c r="H11" s="7"/>
      <c r="I11" s="17"/>
      <c r="J11" s="17"/>
      <c r="K11" s="17"/>
    </row>
    <row r="12" spans="1:11" x14ac:dyDescent="0.25">
      <c r="A12" s="11">
        <v>24500</v>
      </c>
      <c r="B12" s="12"/>
      <c r="C12" s="12">
        <v>31</v>
      </c>
      <c r="D12" s="12">
        <f t="shared" si="0"/>
        <v>31</v>
      </c>
      <c r="E12" s="13">
        <f t="shared" si="1"/>
        <v>0</v>
      </c>
      <c r="F12" s="7">
        <v>43686</v>
      </c>
      <c r="G12" s="7">
        <v>43690</v>
      </c>
      <c r="H12" s="7"/>
      <c r="I12" s="17"/>
      <c r="J12" s="17"/>
      <c r="K12" s="17"/>
    </row>
    <row r="13" spans="1:11" x14ac:dyDescent="0.25">
      <c r="A13" s="11">
        <v>25000</v>
      </c>
      <c r="B13" s="12"/>
      <c r="C13" s="12">
        <v>6</v>
      </c>
      <c r="D13" s="12">
        <f t="shared" si="0"/>
        <v>6</v>
      </c>
      <c r="E13" s="13">
        <f t="shared" si="1"/>
        <v>0</v>
      </c>
      <c r="F13" s="7">
        <v>43679</v>
      </c>
      <c r="G13" s="7">
        <v>43683</v>
      </c>
      <c r="H13" s="7"/>
      <c r="I13" s="17"/>
      <c r="J13" s="17"/>
      <c r="K13" s="17"/>
    </row>
    <row r="14" spans="1:11" x14ac:dyDescent="0.25">
      <c r="A14" s="11">
        <v>25500</v>
      </c>
      <c r="B14" s="12"/>
      <c r="C14" s="12">
        <v>128</v>
      </c>
      <c r="D14" s="12">
        <f t="shared" si="0"/>
        <v>128</v>
      </c>
      <c r="E14" s="13">
        <f t="shared" si="1"/>
        <v>0</v>
      </c>
      <c r="F14" s="7">
        <v>43686</v>
      </c>
      <c r="G14" s="7">
        <v>43690</v>
      </c>
      <c r="H14" s="7"/>
      <c r="I14" s="17"/>
      <c r="J14" s="17"/>
      <c r="K14" s="17"/>
    </row>
    <row r="15" spans="1:11" x14ac:dyDescent="0.25">
      <c r="A15" s="11">
        <v>28500</v>
      </c>
      <c r="B15" s="12"/>
      <c r="C15" s="12">
        <v>56</v>
      </c>
      <c r="D15" s="12">
        <f t="shared" si="0"/>
        <v>56</v>
      </c>
      <c r="E15" s="13">
        <f t="shared" si="1"/>
        <v>0</v>
      </c>
      <c r="F15" s="7">
        <v>43679</v>
      </c>
      <c r="G15" s="7">
        <v>43683</v>
      </c>
      <c r="H15" s="7"/>
      <c r="I15" s="17"/>
      <c r="J15" s="17"/>
      <c r="K15" s="17"/>
    </row>
    <row r="16" spans="1:11" x14ac:dyDescent="0.25">
      <c r="A16" s="11">
        <v>29200</v>
      </c>
      <c r="B16" s="12"/>
      <c r="C16" s="12">
        <v>44</v>
      </c>
      <c r="D16" s="12">
        <f t="shared" si="0"/>
        <v>44</v>
      </c>
      <c r="E16" s="13">
        <f t="shared" si="1"/>
        <v>0</v>
      </c>
      <c r="F16" s="7">
        <v>43686</v>
      </c>
      <c r="G16" s="7">
        <v>43690</v>
      </c>
      <c r="H16" s="7"/>
      <c r="I16" s="17"/>
      <c r="J16" s="17"/>
      <c r="K16" s="17"/>
    </row>
    <row r="17" spans="1:11" x14ac:dyDescent="0.25">
      <c r="A17" s="11">
        <v>32000</v>
      </c>
      <c r="B17" s="12"/>
      <c r="C17" s="12">
        <v>13</v>
      </c>
      <c r="D17" s="12">
        <f t="shared" si="0"/>
        <v>13</v>
      </c>
      <c r="E17" s="13">
        <f t="shared" si="1"/>
        <v>0</v>
      </c>
      <c r="F17" s="7">
        <v>43686</v>
      </c>
      <c r="G17" s="7">
        <v>43690</v>
      </c>
      <c r="H17" s="7"/>
      <c r="I17" s="17"/>
      <c r="J17" s="17"/>
      <c r="K17" s="17"/>
    </row>
    <row r="18" spans="1:11" x14ac:dyDescent="0.25">
      <c r="A18" s="11">
        <v>36000</v>
      </c>
      <c r="B18" s="12"/>
      <c r="C18" s="12">
        <v>5</v>
      </c>
      <c r="D18" s="12">
        <f t="shared" si="0"/>
        <v>5</v>
      </c>
      <c r="E18" s="13">
        <f t="shared" si="1"/>
        <v>0</v>
      </c>
      <c r="F18" s="7">
        <v>43679</v>
      </c>
      <c r="G18" s="7">
        <v>43683</v>
      </c>
      <c r="H18" s="7"/>
      <c r="I18" s="17"/>
      <c r="J18" s="17"/>
      <c r="K18" s="17"/>
    </row>
    <row r="19" spans="1:11" x14ac:dyDescent="0.25">
      <c r="A19" s="11">
        <v>37000</v>
      </c>
      <c r="B19" s="12"/>
      <c r="C19" s="12">
        <v>415</v>
      </c>
      <c r="D19" s="12">
        <f t="shared" si="0"/>
        <v>415</v>
      </c>
      <c r="E19" s="13">
        <f t="shared" si="1"/>
        <v>0</v>
      </c>
      <c r="F19" s="7">
        <v>43686</v>
      </c>
      <c r="G19" s="7">
        <v>43690</v>
      </c>
      <c r="H19" s="7"/>
      <c r="I19" s="17"/>
      <c r="J19" s="17"/>
      <c r="K19" s="17"/>
    </row>
    <row r="20" spans="1:11" x14ac:dyDescent="0.25">
      <c r="A20" s="11">
        <v>37300</v>
      </c>
      <c r="B20" s="12"/>
      <c r="C20" s="12">
        <v>1</v>
      </c>
      <c r="D20" s="12">
        <f t="shared" si="0"/>
        <v>1</v>
      </c>
      <c r="E20" s="13">
        <f t="shared" si="1"/>
        <v>0</v>
      </c>
      <c r="F20" s="7">
        <v>43679</v>
      </c>
      <c r="G20" s="7">
        <v>43683</v>
      </c>
      <c r="H20" s="7"/>
      <c r="I20" s="17"/>
      <c r="J20" s="17"/>
      <c r="K20" s="17"/>
    </row>
    <row r="21" spans="1:11" x14ac:dyDescent="0.25">
      <c r="A21" s="11">
        <v>38000</v>
      </c>
      <c r="B21" s="12"/>
      <c r="C21" s="12">
        <v>38</v>
      </c>
      <c r="D21" s="12">
        <f t="shared" si="0"/>
        <v>38</v>
      </c>
      <c r="E21" s="13">
        <f t="shared" si="1"/>
        <v>0</v>
      </c>
      <c r="F21" s="7">
        <v>43686</v>
      </c>
      <c r="G21" s="7">
        <v>43690</v>
      </c>
      <c r="H21" s="7"/>
      <c r="I21" s="17"/>
      <c r="J21" s="17"/>
      <c r="K21" s="17"/>
    </row>
    <row r="22" spans="1:11" x14ac:dyDescent="0.25">
      <c r="A22" s="11">
        <v>38500</v>
      </c>
      <c r="B22" s="12"/>
      <c r="C22" s="12">
        <v>11</v>
      </c>
      <c r="D22" s="12">
        <f t="shared" si="0"/>
        <v>11</v>
      </c>
      <c r="E22" s="13">
        <f t="shared" si="1"/>
        <v>0</v>
      </c>
      <c r="F22" s="7">
        <v>43686</v>
      </c>
      <c r="G22" s="7">
        <v>43690</v>
      </c>
      <c r="H22" s="7"/>
      <c r="I22" s="17"/>
      <c r="J22" s="17"/>
      <c r="K22" s="17"/>
    </row>
    <row r="23" spans="1:11" x14ac:dyDescent="0.25">
      <c r="A23" s="11">
        <v>39500</v>
      </c>
      <c r="B23" s="12"/>
      <c r="C23" s="12">
        <v>216</v>
      </c>
      <c r="D23" s="12">
        <f t="shared" si="0"/>
        <v>216</v>
      </c>
      <c r="E23" s="13">
        <f t="shared" si="1"/>
        <v>0</v>
      </c>
      <c r="F23" s="7">
        <v>43686</v>
      </c>
      <c r="G23" s="7">
        <v>43690</v>
      </c>
      <c r="H23" s="7"/>
      <c r="I23" s="17"/>
      <c r="J23" s="17"/>
      <c r="K23" s="17"/>
    </row>
    <row r="24" spans="1:11" x14ac:dyDescent="0.25">
      <c r="A24" s="11">
        <v>41000</v>
      </c>
      <c r="B24" s="12"/>
      <c r="C24" s="12">
        <v>89</v>
      </c>
      <c r="D24" s="12">
        <f t="shared" si="0"/>
        <v>89</v>
      </c>
      <c r="E24" s="13">
        <f t="shared" si="1"/>
        <v>0</v>
      </c>
      <c r="F24" s="7">
        <v>43686</v>
      </c>
      <c r="G24" s="7">
        <v>43690</v>
      </c>
      <c r="H24" s="7"/>
      <c r="I24" s="17"/>
      <c r="J24" s="17"/>
      <c r="K24" s="17"/>
    </row>
    <row r="25" spans="1:11" x14ac:dyDescent="0.25">
      <c r="A25" s="11">
        <v>42500</v>
      </c>
      <c r="B25" s="12">
        <v>8</v>
      </c>
      <c r="C25" s="12">
        <v>3</v>
      </c>
      <c r="D25" s="12">
        <f t="shared" si="0"/>
        <v>11</v>
      </c>
      <c r="E25" s="13">
        <f t="shared" si="1"/>
        <v>0.72727272727272729</v>
      </c>
      <c r="F25" s="7">
        <v>43679</v>
      </c>
      <c r="G25" s="7">
        <v>43683</v>
      </c>
      <c r="H25" s="7"/>
      <c r="I25" s="17"/>
      <c r="J25" s="17"/>
      <c r="K25" s="17"/>
    </row>
    <row r="26" spans="1:11" x14ac:dyDescent="0.25">
      <c r="A26" s="11">
        <v>42700</v>
      </c>
      <c r="B26" s="12"/>
      <c r="C26" s="12">
        <v>10</v>
      </c>
      <c r="D26" s="12">
        <f t="shared" si="0"/>
        <v>10</v>
      </c>
      <c r="E26" s="13">
        <f t="shared" si="1"/>
        <v>0</v>
      </c>
      <c r="F26" s="7">
        <v>43686</v>
      </c>
      <c r="G26" s="7">
        <v>43690</v>
      </c>
      <c r="H26" s="7"/>
      <c r="I26" s="17"/>
      <c r="J26" s="17"/>
      <c r="K26" s="17"/>
    </row>
    <row r="27" spans="1:11" x14ac:dyDescent="0.25">
      <c r="A27" s="11">
        <v>43200</v>
      </c>
      <c r="B27" s="12"/>
      <c r="C27" s="12">
        <v>8</v>
      </c>
      <c r="D27" s="12">
        <f t="shared" si="0"/>
        <v>8</v>
      </c>
      <c r="E27" s="13">
        <f t="shared" si="1"/>
        <v>0</v>
      </c>
      <c r="F27" s="7">
        <v>43686</v>
      </c>
      <c r="G27" s="7">
        <v>43690</v>
      </c>
      <c r="H27" s="7"/>
      <c r="I27" s="17"/>
      <c r="J27" s="17"/>
      <c r="K27" s="17"/>
    </row>
    <row r="28" spans="1:11" x14ac:dyDescent="0.25">
      <c r="A28" s="11">
        <v>43300</v>
      </c>
      <c r="B28" s="12"/>
      <c r="C28" s="12">
        <v>19</v>
      </c>
      <c r="D28" s="12">
        <f t="shared" si="0"/>
        <v>19</v>
      </c>
      <c r="E28" s="13">
        <f t="shared" si="1"/>
        <v>0</v>
      </c>
      <c r="F28" s="7">
        <v>43686</v>
      </c>
      <c r="G28" s="7">
        <v>43690</v>
      </c>
      <c r="H28" s="7"/>
      <c r="I28" s="17"/>
      <c r="J28" s="17"/>
      <c r="K28" s="17"/>
    </row>
    <row r="29" spans="1:11" x14ac:dyDescent="0.25">
      <c r="A29" s="11">
        <v>43500</v>
      </c>
      <c r="B29" s="12">
        <v>80</v>
      </c>
      <c r="C29" s="12">
        <v>304</v>
      </c>
      <c r="D29" s="12">
        <f t="shared" si="0"/>
        <v>384</v>
      </c>
      <c r="E29" s="13">
        <f t="shared" si="1"/>
        <v>0.20833333333333334</v>
      </c>
      <c r="F29" s="7">
        <v>43686</v>
      </c>
      <c r="G29" s="7">
        <v>43690</v>
      </c>
      <c r="H29" s="7"/>
      <c r="I29" s="17"/>
      <c r="J29" s="17"/>
      <c r="K29" s="17"/>
    </row>
    <row r="30" spans="1:11" x14ac:dyDescent="0.25">
      <c r="A30" s="11">
        <v>43700</v>
      </c>
      <c r="B30" s="12"/>
      <c r="C30" s="12">
        <v>119</v>
      </c>
      <c r="D30" s="12">
        <f t="shared" si="0"/>
        <v>119</v>
      </c>
      <c r="E30" s="13">
        <f t="shared" si="1"/>
        <v>0</v>
      </c>
      <c r="F30" s="7">
        <v>43686</v>
      </c>
      <c r="G30" s="7">
        <v>43690</v>
      </c>
      <c r="H30" s="7"/>
      <c r="I30" s="17"/>
      <c r="J30" s="17"/>
      <c r="K30" s="17"/>
    </row>
    <row r="31" spans="1:11" x14ac:dyDescent="0.25">
      <c r="A31" s="11">
        <v>43800</v>
      </c>
      <c r="B31" s="12"/>
      <c r="C31" s="12">
        <v>8</v>
      </c>
      <c r="D31" s="12">
        <f t="shared" si="0"/>
        <v>8</v>
      </c>
      <c r="E31" s="13">
        <f t="shared" si="1"/>
        <v>0</v>
      </c>
      <c r="F31" s="7">
        <v>43686</v>
      </c>
      <c r="G31" s="7">
        <v>43690</v>
      </c>
      <c r="H31" s="7"/>
      <c r="I31" s="17"/>
      <c r="J31" s="17"/>
      <c r="K31" s="17"/>
    </row>
    <row r="32" spans="1:11" x14ac:dyDescent="0.25">
      <c r="A32" s="11">
        <v>44000</v>
      </c>
      <c r="B32" s="12"/>
      <c r="C32" s="12">
        <v>1</v>
      </c>
      <c r="D32" s="12">
        <f t="shared" si="0"/>
        <v>1</v>
      </c>
      <c r="E32" s="13">
        <f t="shared" si="1"/>
        <v>0</v>
      </c>
      <c r="F32" s="7">
        <v>43679</v>
      </c>
      <c r="G32" s="7">
        <v>43683</v>
      </c>
      <c r="H32" s="7"/>
      <c r="I32" s="17"/>
      <c r="J32" s="17"/>
      <c r="K32" s="17"/>
    </row>
    <row r="33" spans="1:11" x14ac:dyDescent="0.25">
      <c r="A33" s="11">
        <v>44500</v>
      </c>
      <c r="B33" s="12">
        <v>2</v>
      </c>
      <c r="C33" s="12">
        <v>83</v>
      </c>
      <c r="D33" s="12">
        <f t="shared" si="0"/>
        <v>85</v>
      </c>
      <c r="E33" s="13">
        <f t="shared" si="1"/>
        <v>2.3529411764705882E-2</v>
      </c>
      <c r="F33" s="7">
        <v>43686</v>
      </c>
      <c r="G33" s="7">
        <v>43690</v>
      </c>
      <c r="H33" s="7"/>
      <c r="I33" s="17"/>
      <c r="J33" s="17"/>
      <c r="K33" s="17"/>
    </row>
    <row r="34" spans="1:11" x14ac:dyDescent="0.25">
      <c r="A34" s="11">
        <v>45500</v>
      </c>
      <c r="B34" s="12"/>
      <c r="C34" s="12">
        <v>99</v>
      </c>
      <c r="D34" s="12">
        <f t="shared" si="0"/>
        <v>99</v>
      </c>
      <c r="E34" s="13">
        <f t="shared" si="1"/>
        <v>0</v>
      </c>
      <c r="F34" s="7">
        <v>43686</v>
      </c>
      <c r="G34" s="7">
        <v>43690</v>
      </c>
      <c r="H34" s="7"/>
      <c r="I34" s="17"/>
      <c r="J34" s="17"/>
      <c r="K34" s="17"/>
    </row>
    <row r="35" spans="1:11" x14ac:dyDescent="0.25">
      <c r="A35" s="11">
        <v>46500</v>
      </c>
      <c r="B35" s="12"/>
      <c r="C35" s="12">
        <v>64</v>
      </c>
      <c r="D35" s="12">
        <f t="shared" si="0"/>
        <v>64</v>
      </c>
      <c r="E35" s="13">
        <f t="shared" si="1"/>
        <v>0</v>
      </c>
      <c r="F35" s="7">
        <v>43686</v>
      </c>
      <c r="G35" s="7">
        <v>43690</v>
      </c>
      <c r="H35" s="7"/>
      <c r="I35" s="17"/>
      <c r="J35" s="17"/>
      <c r="K35" s="17"/>
    </row>
    <row r="36" spans="1:11" x14ac:dyDescent="0.25">
      <c r="A36" s="11">
        <v>47500</v>
      </c>
      <c r="B36" s="12"/>
      <c r="C36" s="12">
        <v>14</v>
      </c>
      <c r="D36" s="12">
        <f t="shared" si="0"/>
        <v>14</v>
      </c>
      <c r="E36" s="13">
        <f t="shared" si="1"/>
        <v>0</v>
      </c>
      <c r="F36" s="7">
        <v>43686</v>
      </c>
      <c r="G36" s="7">
        <v>43690</v>
      </c>
      <c r="H36" s="7"/>
      <c r="I36" s="17"/>
      <c r="J36" s="17"/>
      <c r="K36" s="17"/>
    </row>
    <row r="37" spans="1:11" x14ac:dyDescent="0.25">
      <c r="A37" s="11">
        <v>48500</v>
      </c>
      <c r="B37" s="12"/>
      <c r="C37" s="12">
        <v>109</v>
      </c>
      <c r="D37" s="12">
        <f t="shared" si="0"/>
        <v>109</v>
      </c>
      <c r="E37" s="13">
        <f t="shared" si="1"/>
        <v>0</v>
      </c>
      <c r="F37" s="7">
        <v>43686</v>
      </c>
      <c r="G37" s="7">
        <v>43690</v>
      </c>
      <c r="H37" s="7"/>
      <c r="I37" s="17"/>
      <c r="J37" s="17"/>
      <c r="K37" s="17"/>
    </row>
    <row r="38" spans="1:11" x14ac:dyDescent="0.25">
      <c r="A38" s="11">
        <v>49000</v>
      </c>
      <c r="B38" s="12"/>
      <c r="C38" s="12">
        <v>5</v>
      </c>
      <c r="D38" s="12">
        <f t="shared" si="0"/>
        <v>5</v>
      </c>
      <c r="E38" s="13">
        <f t="shared" si="1"/>
        <v>0</v>
      </c>
      <c r="F38" s="7">
        <v>43679</v>
      </c>
      <c r="G38" s="7">
        <v>43683</v>
      </c>
      <c r="H38" s="7"/>
      <c r="I38" s="17"/>
      <c r="J38" s="17"/>
      <c r="K38" s="17"/>
    </row>
    <row r="39" spans="1:11" x14ac:dyDescent="0.25">
      <c r="A39" s="11">
        <v>50500</v>
      </c>
      <c r="B39" s="12"/>
      <c r="C39" s="12">
        <v>158</v>
      </c>
      <c r="D39" s="12">
        <f t="shared" si="0"/>
        <v>158</v>
      </c>
      <c r="E39" s="13">
        <f t="shared" si="1"/>
        <v>0</v>
      </c>
      <c r="F39" s="7">
        <v>43686</v>
      </c>
      <c r="G39" s="7">
        <v>43690</v>
      </c>
      <c r="H39" s="7"/>
      <c r="I39" s="17"/>
      <c r="J39" s="17"/>
      <c r="K39" s="17"/>
    </row>
    <row r="40" spans="1:11" x14ac:dyDescent="0.25">
      <c r="A40" s="11">
        <v>50700</v>
      </c>
      <c r="B40" s="12">
        <v>9</v>
      </c>
      <c r="C40" s="12">
        <v>3</v>
      </c>
      <c r="D40" s="12">
        <f t="shared" si="0"/>
        <v>12</v>
      </c>
      <c r="E40" s="13">
        <f t="shared" si="1"/>
        <v>0.75</v>
      </c>
      <c r="F40" s="7">
        <v>43679</v>
      </c>
      <c r="G40" s="7">
        <v>43683</v>
      </c>
      <c r="H40" s="7"/>
      <c r="I40" s="17"/>
      <c r="J40" s="17"/>
      <c r="K40" s="17"/>
    </row>
    <row r="41" spans="1:11" x14ac:dyDescent="0.25">
      <c r="A41" s="11">
        <v>51000</v>
      </c>
      <c r="B41" s="12"/>
      <c r="C41" s="12">
        <v>18</v>
      </c>
      <c r="D41" s="12">
        <f t="shared" si="0"/>
        <v>18</v>
      </c>
      <c r="E41" s="13">
        <f t="shared" si="1"/>
        <v>0</v>
      </c>
      <c r="F41" s="7">
        <v>43686</v>
      </c>
      <c r="G41" s="7">
        <v>43690</v>
      </c>
      <c r="H41" s="7"/>
      <c r="I41" s="17"/>
      <c r="J41" s="17"/>
      <c r="K41" s="17"/>
    </row>
    <row r="42" spans="1:11" x14ac:dyDescent="0.25">
      <c r="A42" s="11">
        <v>51100</v>
      </c>
      <c r="B42" s="12"/>
      <c r="C42" s="12">
        <v>22</v>
      </c>
      <c r="D42" s="12">
        <f t="shared" si="0"/>
        <v>22</v>
      </c>
      <c r="E42" s="13">
        <f t="shared" si="1"/>
        <v>0</v>
      </c>
      <c r="F42" s="7">
        <v>43686</v>
      </c>
      <c r="G42" s="7">
        <v>43690</v>
      </c>
      <c r="H42" s="7"/>
      <c r="I42" s="17"/>
      <c r="J42" s="17"/>
      <c r="K42" s="17"/>
    </row>
    <row r="43" spans="1:11" x14ac:dyDescent="0.25">
      <c r="A43" s="11">
        <v>51500</v>
      </c>
      <c r="B43" s="12">
        <v>14</v>
      </c>
      <c r="C43" s="12">
        <v>35</v>
      </c>
      <c r="D43" s="12">
        <f t="shared" si="0"/>
        <v>49</v>
      </c>
      <c r="E43" s="13">
        <f t="shared" si="1"/>
        <v>0.2857142857142857</v>
      </c>
      <c r="F43" s="7">
        <v>43679</v>
      </c>
      <c r="G43" s="7">
        <v>43683</v>
      </c>
      <c r="H43" s="7"/>
      <c r="I43" s="17"/>
      <c r="J43" s="17"/>
      <c r="K43" s="17"/>
    </row>
    <row r="44" spans="1:11" x14ac:dyDescent="0.25">
      <c r="A44" s="11">
        <v>52100</v>
      </c>
      <c r="B44" s="12"/>
      <c r="C44" s="12">
        <v>9</v>
      </c>
      <c r="D44" s="12">
        <f t="shared" si="0"/>
        <v>9</v>
      </c>
      <c r="E44" s="13">
        <f t="shared" si="1"/>
        <v>0</v>
      </c>
      <c r="F44" s="7">
        <v>43679</v>
      </c>
      <c r="G44" s="7">
        <v>43683</v>
      </c>
      <c r="H44" s="7"/>
      <c r="I44" s="17"/>
      <c r="J44" s="17"/>
      <c r="K44" s="17"/>
    </row>
    <row r="45" spans="1:11" x14ac:dyDescent="0.25">
      <c r="A45" s="11">
        <v>52500</v>
      </c>
      <c r="B45" s="12"/>
      <c r="C45" s="12">
        <v>16</v>
      </c>
      <c r="D45" s="12">
        <f t="shared" si="0"/>
        <v>16</v>
      </c>
      <c r="E45" s="13">
        <f t="shared" si="1"/>
        <v>0</v>
      </c>
      <c r="F45" s="7">
        <v>43686</v>
      </c>
      <c r="G45" s="7">
        <v>43690</v>
      </c>
      <c r="H45" s="7"/>
      <c r="I45" s="17"/>
      <c r="J45" s="17"/>
      <c r="K45" s="17"/>
    </row>
    <row r="46" spans="1:11" x14ac:dyDescent="0.25">
      <c r="A46" s="11">
        <v>53600</v>
      </c>
      <c r="B46" s="12"/>
      <c r="C46" s="12">
        <v>14</v>
      </c>
      <c r="D46" s="12">
        <f t="shared" si="0"/>
        <v>14</v>
      </c>
      <c r="E46" s="13">
        <f t="shared" si="1"/>
        <v>0</v>
      </c>
      <c r="F46" s="7">
        <v>43679</v>
      </c>
      <c r="G46" s="7">
        <v>43683</v>
      </c>
      <c r="H46" s="7"/>
      <c r="I46" s="17"/>
      <c r="J46" s="17"/>
      <c r="K46" s="17"/>
    </row>
    <row r="47" spans="1:11" x14ac:dyDescent="0.25">
      <c r="A47" s="11">
        <v>54000</v>
      </c>
      <c r="B47" s="12"/>
      <c r="C47" s="12">
        <v>5</v>
      </c>
      <c r="D47" s="12">
        <f t="shared" si="0"/>
        <v>5</v>
      </c>
      <c r="E47" s="13">
        <f t="shared" si="1"/>
        <v>0</v>
      </c>
      <c r="F47" s="7">
        <v>43686</v>
      </c>
      <c r="G47" s="7">
        <v>43690</v>
      </c>
      <c r="H47" s="7"/>
      <c r="I47" s="17"/>
      <c r="J47" s="17"/>
      <c r="K47" s="17"/>
    </row>
    <row r="48" spans="1:11" x14ac:dyDescent="0.25">
      <c r="A48" s="11">
        <v>54500</v>
      </c>
      <c r="B48" s="12"/>
      <c r="C48" s="12">
        <v>14</v>
      </c>
      <c r="D48" s="12">
        <f t="shared" si="0"/>
        <v>14</v>
      </c>
      <c r="E48" s="13">
        <f t="shared" si="1"/>
        <v>0</v>
      </c>
      <c r="F48" s="7">
        <v>43679</v>
      </c>
      <c r="G48" s="7">
        <v>43683</v>
      </c>
      <c r="H48" s="7"/>
      <c r="I48" s="17"/>
      <c r="J48" s="17"/>
      <c r="K48" s="17"/>
    </row>
    <row r="49" spans="1:11" x14ac:dyDescent="0.25">
      <c r="A49" s="11">
        <v>55000</v>
      </c>
      <c r="B49" s="12"/>
      <c r="C49" s="12">
        <v>29</v>
      </c>
      <c r="D49" s="12">
        <f t="shared" si="0"/>
        <v>29</v>
      </c>
      <c r="E49" s="13">
        <f t="shared" si="1"/>
        <v>0</v>
      </c>
      <c r="F49" s="7">
        <v>43679</v>
      </c>
      <c r="G49" s="7">
        <v>43683</v>
      </c>
      <c r="H49" s="7"/>
      <c r="I49" s="17"/>
      <c r="J49" s="17"/>
      <c r="K49" s="17"/>
    </row>
    <row r="50" spans="1:11" x14ac:dyDescent="0.25">
      <c r="A50" s="11">
        <v>56600</v>
      </c>
      <c r="B50" s="12"/>
      <c r="C50" s="12">
        <v>97</v>
      </c>
      <c r="D50" s="12">
        <f t="shared" si="0"/>
        <v>97</v>
      </c>
      <c r="E50" s="13">
        <f t="shared" si="1"/>
        <v>0</v>
      </c>
      <c r="F50" s="7">
        <v>43698</v>
      </c>
      <c r="G50" s="7">
        <v>43700</v>
      </c>
      <c r="H50" s="7"/>
      <c r="I50" s="17"/>
      <c r="J50" s="17"/>
      <c r="K50" s="17"/>
    </row>
    <row r="51" spans="1:11" x14ac:dyDescent="0.25">
      <c r="A51" s="11">
        <v>57500</v>
      </c>
      <c r="B51" s="12"/>
      <c r="C51" s="12">
        <v>5</v>
      </c>
      <c r="D51" s="12">
        <f t="shared" si="0"/>
        <v>5</v>
      </c>
      <c r="E51" s="13">
        <f t="shared" si="1"/>
        <v>0</v>
      </c>
      <c r="F51" s="7">
        <v>43686</v>
      </c>
      <c r="G51" s="7">
        <v>43690</v>
      </c>
      <c r="H51" s="7"/>
      <c r="I51" s="17"/>
      <c r="J51" s="17"/>
      <c r="K51" s="17"/>
    </row>
    <row r="52" spans="1:11" x14ac:dyDescent="0.25">
      <c r="A52" s="11">
        <v>58500</v>
      </c>
      <c r="B52" s="12"/>
      <c r="C52" s="12">
        <v>14</v>
      </c>
      <c r="D52" s="12">
        <f t="shared" si="0"/>
        <v>14</v>
      </c>
      <c r="E52" s="13">
        <f t="shared" si="1"/>
        <v>0</v>
      </c>
      <c r="F52" s="7">
        <v>43686</v>
      </c>
      <c r="G52" s="7">
        <v>43690</v>
      </c>
      <c r="H52" s="7"/>
      <c r="I52" s="17"/>
      <c r="J52" s="17"/>
      <c r="K52" s="17"/>
    </row>
    <row r="53" spans="1:11" x14ac:dyDescent="0.25">
      <c r="A53" s="11">
        <v>62500</v>
      </c>
      <c r="B53" s="12"/>
      <c r="C53" s="12">
        <v>16</v>
      </c>
      <c r="D53" s="12">
        <f t="shared" si="0"/>
        <v>16</v>
      </c>
      <c r="E53" s="13">
        <f t="shared" si="1"/>
        <v>0</v>
      </c>
      <c r="F53" s="7">
        <v>43679</v>
      </c>
      <c r="G53" s="7">
        <v>43683</v>
      </c>
      <c r="H53" s="7"/>
      <c r="I53" s="17"/>
      <c r="J53" s="17"/>
      <c r="K53" s="17"/>
    </row>
    <row r="54" spans="1:11" x14ac:dyDescent="0.25">
      <c r="A54" s="11">
        <v>66000</v>
      </c>
      <c r="B54" s="12"/>
      <c r="C54" s="12">
        <v>5</v>
      </c>
      <c r="D54" s="12">
        <f t="shared" si="0"/>
        <v>5</v>
      </c>
      <c r="E54" s="13">
        <f t="shared" si="1"/>
        <v>0</v>
      </c>
      <c r="F54" s="7">
        <v>43679</v>
      </c>
      <c r="G54" s="7">
        <v>43683</v>
      </c>
      <c r="H54" s="7"/>
      <c r="I54" s="17"/>
      <c r="J54" s="17"/>
      <c r="K54" s="17"/>
    </row>
    <row r="55" spans="1:11" x14ac:dyDescent="0.25">
      <c r="A55" s="11">
        <v>66500</v>
      </c>
      <c r="B55" s="12"/>
      <c r="C55" s="12">
        <v>6</v>
      </c>
      <c r="D55" s="12">
        <f t="shared" si="0"/>
        <v>6</v>
      </c>
      <c r="E55" s="13">
        <f t="shared" si="1"/>
        <v>0</v>
      </c>
      <c r="F55" s="7">
        <v>43679</v>
      </c>
      <c r="G55" s="7">
        <v>43683</v>
      </c>
      <c r="H55" s="7"/>
      <c r="I55" s="17"/>
      <c r="J55" s="17"/>
      <c r="K55" s="17"/>
    </row>
    <row r="56" spans="1:11" x14ac:dyDescent="0.25">
      <c r="A56" s="11">
        <v>67000</v>
      </c>
      <c r="B56" s="12"/>
      <c r="C56" s="12">
        <v>5</v>
      </c>
      <c r="D56" s="12">
        <f t="shared" si="0"/>
        <v>5</v>
      </c>
      <c r="E56" s="13">
        <f t="shared" si="1"/>
        <v>0</v>
      </c>
      <c r="F56" s="7">
        <v>43686</v>
      </c>
      <c r="G56" s="7">
        <v>43690</v>
      </c>
      <c r="H56" s="7"/>
      <c r="I56" s="17"/>
      <c r="J56" s="17"/>
      <c r="K56" s="17"/>
    </row>
    <row r="57" spans="1:11" x14ac:dyDescent="0.25">
      <c r="A57" s="11">
        <v>68000</v>
      </c>
      <c r="B57" s="12"/>
      <c r="C57" s="12">
        <v>27</v>
      </c>
      <c r="D57" s="12">
        <f t="shared" si="0"/>
        <v>27</v>
      </c>
      <c r="E57" s="13">
        <f t="shared" si="1"/>
        <v>0</v>
      </c>
      <c r="F57" s="7">
        <v>43679</v>
      </c>
      <c r="G57" s="7">
        <v>43683</v>
      </c>
      <c r="H57" s="7"/>
      <c r="I57" s="17"/>
      <c r="J57" s="17"/>
      <c r="K57" s="17"/>
    </row>
    <row r="58" spans="1:11" x14ac:dyDescent="0.25">
      <c r="A58" s="11">
        <v>76500</v>
      </c>
      <c r="B58" s="12"/>
      <c r="C58" s="12">
        <v>26</v>
      </c>
      <c r="D58" s="12">
        <f t="shared" si="0"/>
        <v>26</v>
      </c>
      <c r="E58" s="13">
        <f t="shared" si="1"/>
        <v>0</v>
      </c>
      <c r="F58" s="7">
        <v>43679</v>
      </c>
      <c r="G58" s="7">
        <v>43683</v>
      </c>
      <c r="H58" s="7"/>
      <c r="I58" s="17"/>
      <c r="J58" s="17"/>
      <c r="K58" s="17"/>
    </row>
    <row r="59" spans="1:11" x14ac:dyDescent="0.25">
      <c r="A59" s="11">
        <v>83500</v>
      </c>
      <c r="B59" s="12"/>
      <c r="C59" s="12">
        <v>51</v>
      </c>
      <c r="D59" s="12">
        <f t="shared" si="0"/>
        <v>51</v>
      </c>
      <c r="E59" s="13">
        <f t="shared" si="1"/>
        <v>0</v>
      </c>
      <c r="F59" s="7">
        <v>43679</v>
      </c>
      <c r="G59" s="7">
        <v>43683</v>
      </c>
      <c r="H59" s="7"/>
      <c r="I59" s="17"/>
      <c r="J59" s="17"/>
      <c r="K59" s="17"/>
    </row>
    <row r="60" spans="1:11" x14ac:dyDescent="0.25">
      <c r="A60" s="11">
        <v>85500</v>
      </c>
      <c r="B60" s="12"/>
      <c r="C60" s="12">
        <v>132</v>
      </c>
      <c r="D60" s="12">
        <f t="shared" si="0"/>
        <v>132</v>
      </c>
      <c r="E60" s="13">
        <f t="shared" si="1"/>
        <v>0</v>
      </c>
      <c r="F60" s="7">
        <v>43679</v>
      </c>
      <c r="G60" s="7">
        <v>43683</v>
      </c>
      <c r="H60" s="7"/>
      <c r="I60" s="17"/>
      <c r="J60" s="17"/>
      <c r="K60" s="17"/>
    </row>
    <row r="61" spans="1:11" x14ac:dyDescent="0.25">
      <c r="A61" s="11">
        <v>86500</v>
      </c>
      <c r="B61" s="12"/>
      <c r="C61" s="12">
        <v>41</v>
      </c>
      <c r="D61" s="12">
        <f t="shared" si="0"/>
        <v>41</v>
      </c>
      <c r="E61" s="13">
        <f t="shared" si="1"/>
        <v>0</v>
      </c>
      <c r="F61" s="7">
        <v>43679</v>
      </c>
      <c r="G61" s="7">
        <v>43683</v>
      </c>
      <c r="H61" s="7"/>
      <c r="I61" s="17"/>
      <c r="J61" s="17"/>
      <c r="K61" s="17"/>
    </row>
    <row r="62" spans="1:11" x14ac:dyDescent="0.25">
      <c r="A62" s="11">
        <v>86600</v>
      </c>
      <c r="B62" s="12"/>
      <c r="C62" s="12">
        <v>1</v>
      </c>
      <c r="D62" s="12">
        <f t="shared" si="0"/>
        <v>1</v>
      </c>
      <c r="E62" s="13">
        <f t="shared" si="1"/>
        <v>0</v>
      </c>
      <c r="F62" s="7">
        <v>43686</v>
      </c>
      <c r="G62" s="7">
        <v>43690</v>
      </c>
      <c r="H62" s="7"/>
      <c r="I62" s="17"/>
      <c r="J62" s="17"/>
      <c r="K62" s="17"/>
    </row>
    <row r="63" spans="1:11" x14ac:dyDescent="0.25">
      <c r="A63" s="11">
        <v>86700</v>
      </c>
      <c r="B63" s="12"/>
      <c r="C63" s="12">
        <v>33</v>
      </c>
      <c r="D63" s="12">
        <f t="shared" si="0"/>
        <v>33</v>
      </c>
      <c r="E63" s="13">
        <f t="shared" si="1"/>
        <v>0</v>
      </c>
      <c r="F63" s="7">
        <v>43686</v>
      </c>
      <c r="G63" s="7">
        <v>43690</v>
      </c>
      <c r="H63" s="7"/>
      <c r="I63" s="17"/>
      <c r="J63" s="17"/>
      <c r="K63" s="17"/>
    </row>
    <row r="64" spans="1:11" x14ac:dyDescent="0.25">
      <c r="A64" s="11">
        <v>87000</v>
      </c>
      <c r="B64" s="12"/>
      <c r="C64" s="12">
        <v>2</v>
      </c>
      <c r="D64" s="12">
        <f t="shared" si="0"/>
        <v>2</v>
      </c>
      <c r="E64" s="13">
        <f t="shared" si="1"/>
        <v>0</v>
      </c>
      <c r="F64" s="7">
        <v>43679</v>
      </c>
      <c r="G64" s="7">
        <v>43683</v>
      </c>
      <c r="H64" s="7"/>
      <c r="I64" s="17"/>
      <c r="J64" s="17"/>
      <c r="K64" s="17"/>
    </row>
    <row r="65" spans="1:11" x14ac:dyDescent="0.25">
      <c r="A65" s="11">
        <v>87500</v>
      </c>
      <c r="B65" s="12"/>
      <c r="C65" s="12">
        <v>2</v>
      </c>
      <c r="D65" s="12">
        <f t="shared" si="0"/>
        <v>2</v>
      </c>
      <c r="E65" s="13">
        <f t="shared" si="1"/>
        <v>0</v>
      </c>
      <c r="F65" s="7">
        <v>43679</v>
      </c>
      <c r="G65" s="7">
        <v>43683</v>
      </c>
      <c r="H65" s="7"/>
      <c r="I65" s="17"/>
      <c r="J65" s="17"/>
      <c r="K65" s="17"/>
    </row>
    <row r="66" spans="1:11" x14ac:dyDescent="0.25">
      <c r="A66" s="21" t="s">
        <v>7</v>
      </c>
      <c r="B66" s="20">
        <f>SUM(B3:B65)</f>
        <v>113</v>
      </c>
      <c r="C66" s="20">
        <f>SUM(C3:C65)</f>
        <v>3019</v>
      </c>
      <c r="D66" s="20">
        <f>SUM(D3:D65)</f>
        <v>3132</v>
      </c>
      <c r="E66" s="22">
        <f>B66/D66</f>
        <v>3.6079182630906766E-2</v>
      </c>
      <c r="F66" s="22"/>
      <c r="G66" s="22"/>
      <c r="H66" s="22"/>
      <c r="I66" s="17"/>
      <c r="J66" s="17"/>
      <c r="K66" s="17"/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D69E8-8801-40D0-9C04-4DA522FD635E}">
  <dimension ref="A1:K66"/>
  <sheetViews>
    <sheetView workbookViewId="0">
      <selection sqref="A1:F1"/>
    </sheetView>
  </sheetViews>
  <sheetFormatPr defaultRowHeight="15" x14ac:dyDescent="0.25"/>
  <cols>
    <col min="1" max="1" width="11.28515625" bestFit="1" customWidth="1"/>
    <col min="2" max="2" width="26.28515625" bestFit="1" customWidth="1"/>
    <col min="3" max="3" width="30.140625" bestFit="1" customWidth="1"/>
    <col min="4" max="4" width="19.42578125" bestFit="1" customWidth="1"/>
    <col min="5" max="5" width="15.7109375" bestFit="1" customWidth="1"/>
    <col min="6" max="6" width="17.42578125" style="17" bestFit="1" customWidth="1"/>
    <col min="7" max="7" width="24.140625" style="17" bestFit="1" customWidth="1"/>
    <col min="8" max="8" width="19.28515625" style="17" bestFit="1" customWidth="1"/>
    <col min="9" max="9" width="40.7109375" bestFit="1" customWidth="1"/>
    <col min="10" max="10" width="23.42578125" bestFit="1" customWidth="1"/>
    <col min="11" max="11" width="3" bestFit="1" customWidth="1"/>
  </cols>
  <sheetData>
    <row r="1" spans="1:11" s="17" customFormat="1" ht="21" x14ac:dyDescent="0.35">
      <c r="A1" s="36" t="s">
        <v>14</v>
      </c>
      <c r="B1" s="36"/>
      <c r="C1" s="36"/>
      <c r="D1" s="36"/>
      <c r="E1" s="36"/>
      <c r="F1" s="36"/>
    </row>
    <row r="2" spans="1:11" x14ac:dyDescent="0.25">
      <c r="A2" s="18" t="s">
        <v>0</v>
      </c>
      <c r="B2" s="18" t="s">
        <v>1</v>
      </c>
      <c r="C2" s="18" t="s">
        <v>2</v>
      </c>
      <c r="D2" s="18" t="s">
        <v>3</v>
      </c>
      <c r="E2" s="19" t="s">
        <v>4</v>
      </c>
      <c r="F2" s="3" t="s">
        <v>6</v>
      </c>
      <c r="G2" s="3" t="s">
        <v>5</v>
      </c>
      <c r="H2" s="3" t="s">
        <v>12</v>
      </c>
      <c r="I2" s="17"/>
      <c r="J2" s="17"/>
      <c r="K2" s="17"/>
    </row>
    <row r="3" spans="1:11" x14ac:dyDescent="0.25">
      <c r="A3" s="11">
        <v>11500</v>
      </c>
      <c r="B3" s="12"/>
      <c r="C3" s="12">
        <v>134</v>
      </c>
      <c r="D3" s="12">
        <f>B3+C3</f>
        <v>134</v>
      </c>
      <c r="E3" s="13">
        <f>B3/D3</f>
        <v>0</v>
      </c>
      <c r="F3" s="7">
        <v>43686</v>
      </c>
      <c r="G3" s="7">
        <v>43690</v>
      </c>
      <c r="H3" s="7"/>
      <c r="I3" s="23" t="s">
        <v>8</v>
      </c>
      <c r="J3" s="24"/>
      <c r="K3" s="24"/>
    </row>
    <row r="4" spans="1:11" x14ac:dyDescent="0.25">
      <c r="A4" s="11">
        <v>14400</v>
      </c>
      <c r="B4" s="12"/>
      <c r="C4" s="12">
        <v>21</v>
      </c>
      <c r="D4" s="12">
        <f t="shared" ref="D4:D65" si="0">B4+C4</f>
        <v>21</v>
      </c>
      <c r="E4" s="13">
        <f t="shared" ref="E4:E65" si="1">B4/D4</f>
        <v>0</v>
      </c>
      <c r="F4" s="7">
        <v>43679</v>
      </c>
      <c r="G4" s="7">
        <v>43683</v>
      </c>
      <c r="H4" s="7"/>
      <c r="I4" s="17"/>
      <c r="J4" s="17"/>
      <c r="K4" s="17"/>
    </row>
    <row r="5" spans="1:11" x14ac:dyDescent="0.25">
      <c r="A5" s="11">
        <v>14500</v>
      </c>
      <c r="B5" s="12"/>
      <c r="C5" s="12">
        <v>31</v>
      </c>
      <c r="D5" s="12">
        <f t="shared" si="0"/>
        <v>31</v>
      </c>
      <c r="E5" s="13">
        <f t="shared" si="1"/>
        <v>0</v>
      </c>
      <c r="F5" s="7">
        <v>43686</v>
      </c>
      <c r="G5" s="7">
        <v>43690</v>
      </c>
      <c r="H5" s="7"/>
      <c r="I5" s="17"/>
      <c r="J5" s="17"/>
      <c r="K5" s="17"/>
    </row>
    <row r="6" spans="1:11" x14ac:dyDescent="0.25">
      <c r="A6" s="11">
        <v>15500</v>
      </c>
      <c r="B6" s="12"/>
      <c r="C6" s="12">
        <v>31</v>
      </c>
      <c r="D6" s="12">
        <f t="shared" si="0"/>
        <v>31</v>
      </c>
      <c r="E6" s="13">
        <f t="shared" si="1"/>
        <v>0</v>
      </c>
      <c r="F6" s="7">
        <v>43686</v>
      </c>
      <c r="G6" s="7">
        <v>43690</v>
      </c>
      <c r="H6" s="7"/>
      <c r="I6" s="17"/>
      <c r="J6" s="17" t="s">
        <v>9</v>
      </c>
      <c r="K6" s="25">
        <f>COUNTIF($E$3:$E$65,100%)</f>
        <v>1</v>
      </c>
    </row>
    <row r="7" spans="1:11" x14ac:dyDescent="0.25">
      <c r="A7" s="11">
        <v>16500</v>
      </c>
      <c r="B7" s="12"/>
      <c r="C7" s="12">
        <v>37</v>
      </c>
      <c r="D7" s="12">
        <f t="shared" si="0"/>
        <v>37</v>
      </c>
      <c r="E7" s="13">
        <f t="shared" si="1"/>
        <v>0</v>
      </c>
      <c r="F7" s="7">
        <v>43686</v>
      </c>
      <c r="G7" s="7">
        <v>43690</v>
      </c>
      <c r="H7" s="7"/>
      <c r="I7" s="17"/>
      <c r="J7" s="17" t="s">
        <v>10</v>
      </c>
      <c r="K7" s="25">
        <f>COUNTIF($E$3:$E$65,"&lt;100%")</f>
        <v>62</v>
      </c>
    </row>
    <row r="8" spans="1:11" x14ac:dyDescent="0.25">
      <c r="A8" s="11">
        <v>19000</v>
      </c>
      <c r="B8" s="12"/>
      <c r="C8" s="12">
        <v>14</v>
      </c>
      <c r="D8" s="12">
        <f t="shared" si="0"/>
        <v>14</v>
      </c>
      <c r="E8" s="13">
        <f t="shared" si="1"/>
        <v>0</v>
      </c>
      <c r="F8" s="7">
        <v>43679</v>
      </c>
      <c r="G8" s="7">
        <v>43683</v>
      </c>
      <c r="H8" s="7"/>
      <c r="I8" s="17"/>
      <c r="J8" s="17"/>
      <c r="K8" s="17"/>
    </row>
    <row r="9" spans="1:11" x14ac:dyDescent="0.25">
      <c r="A9" s="11">
        <v>19200</v>
      </c>
      <c r="B9" s="12"/>
      <c r="C9" s="12">
        <v>5</v>
      </c>
      <c r="D9" s="12">
        <f t="shared" si="0"/>
        <v>5</v>
      </c>
      <c r="E9" s="13">
        <f t="shared" si="1"/>
        <v>0</v>
      </c>
      <c r="F9" s="7">
        <v>43679</v>
      </c>
      <c r="G9" s="7">
        <v>43683</v>
      </c>
      <c r="H9" s="7"/>
      <c r="I9" s="17"/>
      <c r="J9" s="17"/>
      <c r="K9" s="17"/>
    </row>
    <row r="10" spans="1:11" x14ac:dyDescent="0.25">
      <c r="A10" s="11">
        <v>22500</v>
      </c>
      <c r="B10" s="12"/>
      <c r="C10" s="12">
        <v>20</v>
      </c>
      <c r="D10" s="12">
        <f t="shared" si="0"/>
        <v>20</v>
      </c>
      <c r="E10" s="13">
        <f t="shared" si="1"/>
        <v>0</v>
      </c>
      <c r="F10" s="7">
        <v>43679</v>
      </c>
      <c r="G10" s="7">
        <v>43683</v>
      </c>
      <c r="H10" s="7"/>
      <c r="I10" s="17"/>
      <c r="J10" s="17"/>
      <c r="K10" s="17"/>
    </row>
    <row r="11" spans="1:11" x14ac:dyDescent="0.25">
      <c r="A11" s="11">
        <v>23500</v>
      </c>
      <c r="B11" s="12"/>
      <c r="C11" s="12">
        <v>41</v>
      </c>
      <c r="D11" s="12">
        <f t="shared" si="0"/>
        <v>41</v>
      </c>
      <c r="E11" s="13">
        <f t="shared" si="1"/>
        <v>0</v>
      </c>
      <c r="F11" s="7">
        <v>43679</v>
      </c>
      <c r="G11" s="7">
        <v>43683</v>
      </c>
      <c r="H11" s="7"/>
      <c r="I11" s="17"/>
      <c r="J11" s="17"/>
      <c r="K11" s="17"/>
    </row>
    <row r="12" spans="1:11" x14ac:dyDescent="0.25">
      <c r="A12" s="11">
        <v>24500</v>
      </c>
      <c r="B12" s="12"/>
      <c r="C12" s="12">
        <v>31</v>
      </c>
      <c r="D12" s="12">
        <f t="shared" si="0"/>
        <v>31</v>
      </c>
      <c r="E12" s="13">
        <f t="shared" si="1"/>
        <v>0</v>
      </c>
      <c r="F12" s="7">
        <v>43686</v>
      </c>
      <c r="G12" s="7">
        <v>43690</v>
      </c>
      <c r="H12" s="7"/>
      <c r="I12" s="17"/>
      <c r="J12" s="17"/>
      <c r="K12" s="17"/>
    </row>
    <row r="13" spans="1:11" x14ac:dyDescent="0.25">
      <c r="A13" s="11">
        <v>25000</v>
      </c>
      <c r="B13" s="12"/>
      <c r="C13" s="12">
        <v>6</v>
      </c>
      <c r="D13" s="12">
        <f t="shared" si="0"/>
        <v>6</v>
      </c>
      <c r="E13" s="13">
        <f t="shared" si="1"/>
        <v>0</v>
      </c>
      <c r="F13" s="7">
        <v>43679</v>
      </c>
      <c r="G13" s="7">
        <v>43683</v>
      </c>
      <c r="H13" s="7"/>
      <c r="I13" s="17"/>
      <c r="J13" s="17"/>
      <c r="K13" s="17"/>
    </row>
    <row r="14" spans="1:11" x14ac:dyDescent="0.25">
      <c r="A14" s="11">
        <v>25500</v>
      </c>
      <c r="B14" s="12"/>
      <c r="C14" s="12">
        <v>128</v>
      </c>
      <c r="D14" s="12">
        <f t="shared" si="0"/>
        <v>128</v>
      </c>
      <c r="E14" s="13">
        <f t="shared" si="1"/>
        <v>0</v>
      </c>
      <c r="F14" s="7">
        <v>43686</v>
      </c>
      <c r="G14" s="7">
        <v>43690</v>
      </c>
      <c r="H14" s="7"/>
      <c r="I14" s="17"/>
      <c r="J14" s="17"/>
      <c r="K14" s="17"/>
    </row>
    <row r="15" spans="1:11" x14ac:dyDescent="0.25">
      <c r="A15" s="11">
        <v>28500</v>
      </c>
      <c r="B15" s="12"/>
      <c r="C15" s="12">
        <v>56</v>
      </c>
      <c r="D15" s="12">
        <f t="shared" si="0"/>
        <v>56</v>
      </c>
      <c r="E15" s="13">
        <f t="shared" si="1"/>
        <v>0</v>
      </c>
      <c r="F15" s="7">
        <v>43679</v>
      </c>
      <c r="G15" s="7">
        <v>43683</v>
      </c>
      <c r="H15" s="7"/>
      <c r="I15" s="17"/>
      <c r="J15" s="17"/>
      <c r="K15" s="17"/>
    </row>
    <row r="16" spans="1:11" x14ac:dyDescent="0.25">
      <c r="A16" s="11">
        <v>29200</v>
      </c>
      <c r="B16" s="12"/>
      <c r="C16" s="12">
        <v>44</v>
      </c>
      <c r="D16" s="12">
        <f t="shared" si="0"/>
        <v>44</v>
      </c>
      <c r="E16" s="13">
        <f t="shared" si="1"/>
        <v>0</v>
      </c>
      <c r="F16" s="7">
        <v>43686</v>
      </c>
      <c r="G16" s="7">
        <v>43690</v>
      </c>
      <c r="H16" s="7"/>
      <c r="I16" s="17"/>
      <c r="J16" s="17"/>
      <c r="K16" s="17"/>
    </row>
    <row r="17" spans="1:11" x14ac:dyDescent="0.25">
      <c r="A17" s="11">
        <v>32000</v>
      </c>
      <c r="B17" s="12"/>
      <c r="C17" s="12">
        <v>13</v>
      </c>
      <c r="D17" s="12">
        <f t="shared" si="0"/>
        <v>13</v>
      </c>
      <c r="E17" s="13">
        <f t="shared" si="1"/>
        <v>0</v>
      </c>
      <c r="F17" s="7">
        <v>43686</v>
      </c>
      <c r="G17" s="7">
        <v>43690</v>
      </c>
      <c r="H17" s="7"/>
      <c r="I17" s="17"/>
      <c r="J17" s="17"/>
      <c r="K17" s="17"/>
    </row>
    <row r="18" spans="1:11" x14ac:dyDescent="0.25">
      <c r="A18" s="11">
        <v>36000</v>
      </c>
      <c r="B18" s="12">
        <v>5</v>
      </c>
      <c r="C18" s="12"/>
      <c r="D18" s="12">
        <f t="shared" si="0"/>
        <v>5</v>
      </c>
      <c r="E18" s="13">
        <f t="shared" si="1"/>
        <v>1</v>
      </c>
      <c r="F18" s="7">
        <v>43679</v>
      </c>
      <c r="G18" s="7">
        <v>43683</v>
      </c>
      <c r="H18" s="7">
        <v>43676</v>
      </c>
      <c r="I18" s="17"/>
      <c r="J18" s="17"/>
      <c r="K18" s="17"/>
    </row>
    <row r="19" spans="1:11" x14ac:dyDescent="0.25">
      <c r="A19" s="11">
        <v>37000</v>
      </c>
      <c r="B19" s="12"/>
      <c r="C19" s="12">
        <v>415</v>
      </c>
      <c r="D19" s="12">
        <f t="shared" si="0"/>
        <v>415</v>
      </c>
      <c r="E19" s="13">
        <f t="shared" si="1"/>
        <v>0</v>
      </c>
      <c r="F19" s="7">
        <v>43686</v>
      </c>
      <c r="G19" s="7">
        <v>43690</v>
      </c>
      <c r="H19" s="7"/>
      <c r="I19" s="17"/>
      <c r="J19" s="17"/>
      <c r="K19" s="17"/>
    </row>
    <row r="20" spans="1:11" x14ac:dyDescent="0.25">
      <c r="A20" s="11">
        <v>37300</v>
      </c>
      <c r="B20" s="12"/>
      <c r="C20" s="12">
        <v>1</v>
      </c>
      <c r="D20" s="12">
        <f t="shared" si="0"/>
        <v>1</v>
      </c>
      <c r="E20" s="13">
        <f t="shared" si="1"/>
        <v>0</v>
      </c>
      <c r="F20" s="7">
        <v>43679</v>
      </c>
      <c r="G20" s="7">
        <v>43683</v>
      </c>
      <c r="H20" s="7"/>
      <c r="I20" s="17"/>
      <c r="J20" s="17"/>
      <c r="K20" s="17"/>
    </row>
    <row r="21" spans="1:11" x14ac:dyDescent="0.25">
      <c r="A21" s="11">
        <v>38000</v>
      </c>
      <c r="B21" s="12"/>
      <c r="C21" s="12">
        <v>38</v>
      </c>
      <c r="D21" s="12">
        <f t="shared" si="0"/>
        <v>38</v>
      </c>
      <c r="E21" s="13">
        <f t="shared" si="1"/>
        <v>0</v>
      </c>
      <c r="F21" s="7">
        <v>43686</v>
      </c>
      <c r="G21" s="7">
        <v>43690</v>
      </c>
      <c r="H21" s="7"/>
      <c r="I21" s="17"/>
      <c r="J21" s="17"/>
      <c r="K21" s="17"/>
    </row>
    <row r="22" spans="1:11" x14ac:dyDescent="0.25">
      <c r="A22" s="11">
        <v>38500</v>
      </c>
      <c r="B22" s="12"/>
      <c r="C22" s="12">
        <v>11</v>
      </c>
      <c r="D22" s="12">
        <f t="shared" si="0"/>
        <v>11</v>
      </c>
      <c r="E22" s="13">
        <f t="shared" si="1"/>
        <v>0</v>
      </c>
      <c r="F22" s="7">
        <v>43686</v>
      </c>
      <c r="G22" s="7">
        <v>43690</v>
      </c>
      <c r="H22" s="7"/>
      <c r="I22" s="17"/>
      <c r="J22" s="17"/>
      <c r="K22" s="17"/>
    </row>
    <row r="23" spans="1:11" x14ac:dyDescent="0.25">
      <c r="A23" s="11">
        <v>39500</v>
      </c>
      <c r="B23" s="12"/>
      <c r="C23" s="12">
        <v>216</v>
      </c>
      <c r="D23" s="12">
        <f t="shared" si="0"/>
        <v>216</v>
      </c>
      <c r="E23" s="13">
        <f t="shared" si="1"/>
        <v>0</v>
      </c>
      <c r="F23" s="7">
        <v>43686</v>
      </c>
      <c r="G23" s="7">
        <v>43690</v>
      </c>
      <c r="H23" s="7"/>
      <c r="I23" s="17"/>
      <c r="J23" s="17"/>
      <c r="K23" s="17"/>
    </row>
    <row r="24" spans="1:11" x14ac:dyDescent="0.25">
      <c r="A24" s="11">
        <v>41000</v>
      </c>
      <c r="B24" s="12"/>
      <c r="C24" s="12">
        <v>89</v>
      </c>
      <c r="D24" s="12">
        <f t="shared" si="0"/>
        <v>89</v>
      </c>
      <c r="E24" s="13">
        <f t="shared" si="1"/>
        <v>0</v>
      </c>
      <c r="F24" s="7">
        <v>43686</v>
      </c>
      <c r="G24" s="7">
        <v>43690</v>
      </c>
      <c r="H24" s="7"/>
      <c r="I24" s="17"/>
      <c r="J24" s="17"/>
      <c r="K24" s="17"/>
    </row>
    <row r="25" spans="1:11" x14ac:dyDescent="0.25">
      <c r="A25" s="11">
        <v>42500</v>
      </c>
      <c r="B25" s="12">
        <v>8</v>
      </c>
      <c r="C25" s="12">
        <v>3</v>
      </c>
      <c r="D25" s="12">
        <f t="shared" si="0"/>
        <v>11</v>
      </c>
      <c r="E25" s="13">
        <f t="shared" si="1"/>
        <v>0.72727272727272729</v>
      </c>
      <c r="F25" s="7">
        <v>43679</v>
      </c>
      <c r="G25" s="7">
        <v>43683</v>
      </c>
      <c r="H25" s="7"/>
      <c r="I25" s="17"/>
      <c r="J25" s="17"/>
      <c r="K25" s="17"/>
    </row>
    <row r="26" spans="1:11" x14ac:dyDescent="0.25">
      <c r="A26" s="11">
        <v>42700</v>
      </c>
      <c r="B26" s="12"/>
      <c r="C26" s="12">
        <v>10</v>
      </c>
      <c r="D26" s="12">
        <f t="shared" si="0"/>
        <v>10</v>
      </c>
      <c r="E26" s="13">
        <f t="shared" si="1"/>
        <v>0</v>
      </c>
      <c r="F26" s="7">
        <v>43686</v>
      </c>
      <c r="G26" s="7">
        <v>43690</v>
      </c>
      <c r="H26" s="7"/>
      <c r="I26" s="17"/>
      <c r="J26" s="17"/>
      <c r="K26" s="17"/>
    </row>
    <row r="27" spans="1:11" x14ac:dyDescent="0.25">
      <c r="A27" s="11">
        <v>43200</v>
      </c>
      <c r="B27" s="12"/>
      <c r="C27" s="12">
        <v>8</v>
      </c>
      <c r="D27" s="12">
        <f t="shared" si="0"/>
        <v>8</v>
      </c>
      <c r="E27" s="13">
        <f t="shared" si="1"/>
        <v>0</v>
      </c>
      <c r="F27" s="7">
        <v>43686</v>
      </c>
      <c r="G27" s="7">
        <v>43690</v>
      </c>
      <c r="H27" s="7"/>
      <c r="I27" s="17"/>
      <c r="J27" s="17"/>
      <c r="K27" s="17"/>
    </row>
    <row r="28" spans="1:11" x14ac:dyDescent="0.25">
      <c r="A28" s="11">
        <v>43300</v>
      </c>
      <c r="B28" s="12"/>
      <c r="C28" s="12">
        <v>19</v>
      </c>
      <c r="D28" s="12">
        <f t="shared" si="0"/>
        <v>19</v>
      </c>
      <c r="E28" s="13">
        <f t="shared" si="1"/>
        <v>0</v>
      </c>
      <c r="F28" s="7">
        <v>43686</v>
      </c>
      <c r="G28" s="7">
        <v>43690</v>
      </c>
      <c r="H28" s="7"/>
      <c r="I28" s="17"/>
      <c r="J28" s="17"/>
      <c r="K28" s="17"/>
    </row>
    <row r="29" spans="1:11" x14ac:dyDescent="0.25">
      <c r="A29" s="11">
        <v>43500</v>
      </c>
      <c r="B29" s="12">
        <v>99</v>
      </c>
      <c r="C29" s="12">
        <v>285</v>
      </c>
      <c r="D29" s="12">
        <f t="shared" si="0"/>
        <v>384</v>
      </c>
      <c r="E29" s="13">
        <f t="shared" si="1"/>
        <v>0.2578125</v>
      </c>
      <c r="F29" s="7">
        <v>43686</v>
      </c>
      <c r="G29" s="7">
        <v>43690</v>
      </c>
      <c r="H29" s="7"/>
      <c r="I29" s="17"/>
      <c r="J29" s="17"/>
      <c r="K29" s="17"/>
    </row>
    <row r="30" spans="1:11" x14ac:dyDescent="0.25">
      <c r="A30" s="11">
        <v>43700</v>
      </c>
      <c r="B30" s="12"/>
      <c r="C30" s="12">
        <v>119</v>
      </c>
      <c r="D30" s="12">
        <f t="shared" si="0"/>
        <v>119</v>
      </c>
      <c r="E30" s="13">
        <f t="shared" si="1"/>
        <v>0</v>
      </c>
      <c r="F30" s="7">
        <v>43686</v>
      </c>
      <c r="G30" s="7">
        <v>43690</v>
      </c>
      <c r="H30" s="7"/>
      <c r="I30" s="17"/>
      <c r="J30" s="17"/>
      <c r="K30" s="17"/>
    </row>
    <row r="31" spans="1:11" x14ac:dyDescent="0.25">
      <c r="A31" s="11">
        <v>43800</v>
      </c>
      <c r="B31" s="12"/>
      <c r="C31" s="12">
        <v>8</v>
      </c>
      <c r="D31" s="12">
        <f t="shared" si="0"/>
        <v>8</v>
      </c>
      <c r="E31" s="13">
        <f t="shared" si="1"/>
        <v>0</v>
      </c>
      <c r="F31" s="7">
        <v>43686</v>
      </c>
      <c r="G31" s="7">
        <v>43690</v>
      </c>
      <c r="H31" s="7"/>
      <c r="I31" s="17"/>
      <c r="J31" s="17"/>
      <c r="K31" s="17"/>
    </row>
    <row r="32" spans="1:11" x14ac:dyDescent="0.25">
      <c r="A32" s="11">
        <v>44000</v>
      </c>
      <c r="B32" s="12"/>
      <c r="C32" s="12">
        <v>1</v>
      </c>
      <c r="D32" s="12">
        <f t="shared" si="0"/>
        <v>1</v>
      </c>
      <c r="E32" s="13">
        <f t="shared" si="1"/>
        <v>0</v>
      </c>
      <c r="F32" s="7">
        <v>43679</v>
      </c>
      <c r="G32" s="7">
        <v>43683</v>
      </c>
      <c r="H32" s="7"/>
      <c r="I32" s="17"/>
      <c r="J32" s="17"/>
      <c r="K32" s="17"/>
    </row>
    <row r="33" spans="1:11" x14ac:dyDescent="0.25">
      <c r="A33" s="11">
        <v>44500</v>
      </c>
      <c r="B33" s="12">
        <v>36</v>
      </c>
      <c r="C33" s="12">
        <v>49</v>
      </c>
      <c r="D33" s="12">
        <f t="shared" si="0"/>
        <v>85</v>
      </c>
      <c r="E33" s="13">
        <f t="shared" si="1"/>
        <v>0.42352941176470588</v>
      </c>
      <c r="F33" s="7">
        <v>43686</v>
      </c>
      <c r="G33" s="7">
        <v>43690</v>
      </c>
      <c r="H33" s="7"/>
      <c r="I33" s="17"/>
      <c r="J33" s="17"/>
      <c r="K33" s="17"/>
    </row>
    <row r="34" spans="1:11" x14ac:dyDescent="0.25">
      <c r="A34" s="11">
        <v>45500</v>
      </c>
      <c r="B34" s="12"/>
      <c r="C34" s="12">
        <v>99</v>
      </c>
      <c r="D34" s="12">
        <f t="shared" si="0"/>
        <v>99</v>
      </c>
      <c r="E34" s="13">
        <f t="shared" si="1"/>
        <v>0</v>
      </c>
      <c r="F34" s="7">
        <v>43686</v>
      </c>
      <c r="G34" s="7">
        <v>43690</v>
      </c>
      <c r="H34" s="7"/>
      <c r="I34" s="17"/>
      <c r="J34" s="17"/>
      <c r="K34" s="17"/>
    </row>
    <row r="35" spans="1:11" x14ac:dyDescent="0.25">
      <c r="A35" s="11">
        <v>46500</v>
      </c>
      <c r="B35" s="12"/>
      <c r="C35" s="12">
        <v>64</v>
      </c>
      <c r="D35" s="12">
        <f t="shared" si="0"/>
        <v>64</v>
      </c>
      <c r="E35" s="13">
        <f t="shared" si="1"/>
        <v>0</v>
      </c>
      <c r="F35" s="7">
        <v>43686</v>
      </c>
      <c r="G35" s="7">
        <v>43690</v>
      </c>
      <c r="H35" s="7"/>
      <c r="I35" s="17"/>
      <c r="J35" s="17"/>
      <c r="K35" s="17"/>
    </row>
    <row r="36" spans="1:11" x14ac:dyDescent="0.25">
      <c r="A36" s="11">
        <v>47500</v>
      </c>
      <c r="B36" s="12"/>
      <c r="C36" s="12">
        <v>14</v>
      </c>
      <c r="D36" s="12">
        <f t="shared" si="0"/>
        <v>14</v>
      </c>
      <c r="E36" s="13">
        <f t="shared" si="1"/>
        <v>0</v>
      </c>
      <c r="F36" s="7">
        <v>43686</v>
      </c>
      <c r="G36" s="7">
        <v>43690</v>
      </c>
      <c r="H36" s="7"/>
      <c r="I36" s="17"/>
      <c r="J36" s="17"/>
      <c r="K36" s="17"/>
    </row>
    <row r="37" spans="1:11" x14ac:dyDescent="0.25">
      <c r="A37" s="11">
        <v>48500</v>
      </c>
      <c r="B37" s="12"/>
      <c r="C37" s="12">
        <v>109</v>
      </c>
      <c r="D37" s="12">
        <f t="shared" si="0"/>
        <v>109</v>
      </c>
      <c r="E37" s="13">
        <f t="shared" si="1"/>
        <v>0</v>
      </c>
      <c r="F37" s="7">
        <v>43686</v>
      </c>
      <c r="G37" s="7">
        <v>43690</v>
      </c>
      <c r="H37" s="7"/>
      <c r="I37" s="17"/>
      <c r="J37" s="17"/>
      <c r="K37" s="17"/>
    </row>
    <row r="38" spans="1:11" x14ac:dyDescent="0.25">
      <c r="A38" s="11">
        <v>49000</v>
      </c>
      <c r="B38" s="12"/>
      <c r="C38" s="12">
        <v>5</v>
      </c>
      <c r="D38" s="12">
        <f t="shared" si="0"/>
        <v>5</v>
      </c>
      <c r="E38" s="13">
        <f t="shared" si="1"/>
        <v>0</v>
      </c>
      <c r="F38" s="7">
        <v>43679</v>
      </c>
      <c r="G38" s="7">
        <v>43683</v>
      </c>
      <c r="H38" s="7"/>
      <c r="I38" s="17"/>
      <c r="J38" s="17"/>
      <c r="K38" s="17"/>
    </row>
    <row r="39" spans="1:11" x14ac:dyDescent="0.25">
      <c r="A39" s="11">
        <v>50500</v>
      </c>
      <c r="B39" s="12"/>
      <c r="C39" s="12">
        <v>158</v>
      </c>
      <c r="D39" s="12">
        <f t="shared" si="0"/>
        <v>158</v>
      </c>
      <c r="E39" s="13">
        <f t="shared" si="1"/>
        <v>0</v>
      </c>
      <c r="F39" s="7">
        <v>43686</v>
      </c>
      <c r="G39" s="7">
        <v>43690</v>
      </c>
      <c r="H39" s="7"/>
      <c r="I39" s="17"/>
      <c r="J39" s="17"/>
      <c r="K39" s="17"/>
    </row>
    <row r="40" spans="1:11" x14ac:dyDescent="0.25">
      <c r="A40" s="11">
        <v>50700</v>
      </c>
      <c r="B40" s="12">
        <v>9</v>
      </c>
      <c r="C40" s="12">
        <v>3</v>
      </c>
      <c r="D40" s="12">
        <f t="shared" si="0"/>
        <v>12</v>
      </c>
      <c r="E40" s="13">
        <f t="shared" si="1"/>
        <v>0.75</v>
      </c>
      <c r="F40" s="7">
        <v>43679</v>
      </c>
      <c r="G40" s="7">
        <v>43683</v>
      </c>
      <c r="H40" s="7"/>
      <c r="I40" s="17"/>
      <c r="J40" s="17"/>
      <c r="K40" s="17"/>
    </row>
    <row r="41" spans="1:11" x14ac:dyDescent="0.25">
      <c r="A41" s="11">
        <v>51000</v>
      </c>
      <c r="B41" s="12"/>
      <c r="C41" s="12">
        <v>18</v>
      </c>
      <c r="D41" s="12">
        <f t="shared" si="0"/>
        <v>18</v>
      </c>
      <c r="E41" s="13">
        <f t="shared" si="1"/>
        <v>0</v>
      </c>
      <c r="F41" s="7">
        <v>43686</v>
      </c>
      <c r="G41" s="7">
        <v>43690</v>
      </c>
      <c r="H41" s="7"/>
      <c r="I41" s="17"/>
      <c r="J41" s="17"/>
      <c r="K41" s="17"/>
    </row>
    <row r="42" spans="1:11" x14ac:dyDescent="0.25">
      <c r="A42" s="11">
        <v>51100</v>
      </c>
      <c r="B42" s="12"/>
      <c r="C42" s="12">
        <v>22</v>
      </c>
      <c r="D42" s="12">
        <f t="shared" si="0"/>
        <v>22</v>
      </c>
      <c r="E42" s="13">
        <f t="shared" si="1"/>
        <v>0</v>
      </c>
      <c r="F42" s="7">
        <v>43686</v>
      </c>
      <c r="G42" s="7">
        <v>43690</v>
      </c>
      <c r="H42" s="7"/>
      <c r="I42" s="17"/>
      <c r="J42" s="17"/>
      <c r="K42" s="17"/>
    </row>
    <row r="43" spans="1:11" x14ac:dyDescent="0.25">
      <c r="A43" s="11">
        <v>51500</v>
      </c>
      <c r="B43" s="12">
        <v>14</v>
      </c>
      <c r="C43" s="12">
        <v>35</v>
      </c>
      <c r="D43" s="12">
        <f t="shared" si="0"/>
        <v>49</v>
      </c>
      <c r="E43" s="13">
        <f t="shared" si="1"/>
        <v>0.2857142857142857</v>
      </c>
      <c r="F43" s="7">
        <v>43679</v>
      </c>
      <c r="G43" s="7">
        <v>43683</v>
      </c>
      <c r="H43" s="7"/>
      <c r="I43" s="17"/>
      <c r="J43" s="17"/>
      <c r="K43" s="17"/>
    </row>
    <row r="44" spans="1:11" x14ac:dyDescent="0.25">
      <c r="A44" s="11">
        <v>52100</v>
      </c>
      <c r="B44" s="12"/>
      <c r="C44" s="12">
        <v>9</v>
      </c>
      <c r="D44" s="12">
        <f t="shared" si="0"/>
        <v>9</v>
      </c>
      <c r="E44" s="13">
        <f t="shared" si="1"/>
        <v>0</v>
      </c>
      <c r="F44" s="7">
        <v>43679</v>
      </c>
      <c r="G44" s="7">
        <v>43683</v>
      </c>
      <c r="H44" s="7"/>
      <c r="I44" s="17"/>
      <c r="J44" s="17"/>
      <c r="K44" s="17"/>
    </row>
    <row r="45" spans="1:11" x14ac:dyDescent="0.25">
      <c r="A45" s="11">
        <v>52500</v>
      </c>
      <c r="B45" s="12"/>
      <c r="C45" s="12">
        <v>16</v>
      </c>
      <c r="D45" s="12">
        <f t="shared" si="0"/>
        <v>16</v>
      </c>
      <c r="E45" s="13">
        <f t="shared" si="1"/>
        <v>0</v>
      </c>
      <c r="F45" s="7">
        <v>43686</v>
      </c>
      <c r="G45" s="7">
        <v>43690</v>
      </c>
      <c r="H45" s="7"/>
      <c r="I45" s="17"/>
      <c r="J45" s="17"/>
      <c r="K45" s="17"/>
    </row>
    <row r="46" spans="1:11" x14ac:dyDescent="0.25">
      <c r="A46" s="11">
        <v>53600</v>
      </c>
      <c r="B46" s="12"/>
      <c r="C46" s="12">
        <v>14</v>
      </c>
      <c r="D46" s="12">
        <f t="shared" si="0"/>
        <v>14</v>
      </c>
      <c r="E46" s="13">
        <f t="shared" si="1"/>
        <v>0</v>
      </c>
      <c r="F46" s="7">
        <v>43679</v>
      </c>
      <c r="G46" s="7">
        <v>43683</v>
      </c>
      <c r="H46" s="7"/>
      <c r="I46" s="17"/>
      <c r="J46" s="17"/>
      <c r="K46" s="17"/>
    </row>
    <row r="47" spans="1:11" x14ac:dyDescent="0.25">
      <c r="A47" s="11">
        <v>54000</v>
      </c>
      <c r="B47" s="12"/>
      <c r="C47" s="12">
        <v>5</v>
      </c>
      <c r="D47" s="12">
        <f t="shared" si="0"/>
        <v>5</v>
      </c>
      <c r="E47" s="13">
        <f t="shared" si="1"/>
        <v>0</v>
      </c>
      <c r="F47" s="7">
        <v>43686</v>
      </c>
      <c r="G47" s="7">
        <v>43690</v>
      </c>
      <c r="H47" s="7"/>
      <c r="I47" s="17"/>
      <c r="J47" s="17"/>
      <c r="K47" s="17"/>
    </row>
    <row r="48" spans="1:11" x14ac:dyDescent="0.25">
      <c r="A48" s="11">
        <v>54500</v>
      </c>
      <c r="B48" s="12"/>
      <c r="C48" s="12">
        <v>14</v>
      </c>
      <c r="D48" s="12">
        <f t="shared" si="0"/>
        <v>14</v>
      </c>
      <c r="E48" s="13">
        <f t="shared" si="1"/>
        <v>0</v>
      </c>
      <c r="F48" s="7">
        <v>43679</v>
      </c>
      <c r="G48" s="7">
        <v>43683</v>
      </c>
      <c r="H48" s="7"/>
      <c r="I48" s="17"/>
      <c r="J48" s="17"/>
      <c r="K48" s="17"/>
    </row>
    <row r="49" spans="1:11" x14ac:dyDescent="0.25">
      <c r="A49" s="11">
        <v>55000</v>
      </c>
      <c r="B49" s="12"/>
      <c r="C49" s="12">
        <v>29</v>
      </c>
      <c r="D49" s="12">
        <f t="shared" si="0"/>
        <v>29</v>
      </c>
      <c r="E49" s="13">
        <f t="shared" si="1"/>
        <v>0</v>
      </c>
      <c r="F49" s="7">
        <v>43679</v>
      </c>
      <c r="G49" s="7">
        <v>43683</v>
      </c>
      <c r="H49" s="7"/>
      <c r="I49" s="17"/>
      <c r="J49" s="17"/>
      <c r="K49" s="17"/>
    </row>
    <row r="50" spans="1:11" x14ac:dyDescent="0.25">
      <c r="A50" s="11">
        <v>56600</v>
      </c>
      <c r="B50" s="12"/>
      <c r="C50" s="12">
        <v>97</v>
      </c>
      <c r="D50" s="12">
        <f t="shared" si="0"/>
        <v>97</v>
      </c>
      <c r="E50" s="13">
        <f t="shared" si="1"/>
        <v>0</v>
      </c>
      <c r="F50" s="7">
        <v>43698</v>
      </c>
      <c r="G50" s="7">
        <v>43700</v>
      </c>
      <c r="H50" s="7"/>
      <c r="I50" s="17"/>
      <c r="J50" s="17"/>
      <c r="K50" s="17"/>
    </row>
    <row r="51" spans="1:11" x14ac:dyDescent="0.25">
      <c r="A51" s="11">
        <v>57500</v>
      </c>
      <c r="B51" s="12"/>
      <c r="C51" s="12">
        <v>5</v>
      </c>
      <c r="D51" s="12">
        <f t="shared" si="0"/>
        <v>5</v>
      </c>
      <c r="E51" s="13">
        <f t="shared" si="1"/>
        <v>0</v>
      </c>
      <c r="F51" s="7">
        <v>43686</v>
      </c>
      <c r="G51" s="7">
        <v>43690</v>
      </c>
      <c r="H51" s="7"/>
      <c r="I51" s="17"/>
      <c r="J51" s="17"/>
      <c r="K51" s="17"/>
    </row>
    <row r="52" spans="1:11" x14ac:dyDescent="0.25">
      <c r="A52" s="11">
        <v>58500</v>
      </c>
      <c r="B52" s="12"/>
      <c r="C52" s="12">
        <v>14</v>
      </c>
      <c r="D52" s="12">
        <f t="shared" si="0"/>
        <v>14</v>
      </c>
      <c r="E52" s="13">
        <f t="shared" si="1"/>
        <v>0</v>
      </c>
      <c r="F52" s="7">
        <v>43686</v>
      </c>
      <c r="G52" s="7">
        <v>43690</v>
      </c>
      <c r="H52" s="7"/>
      <c r="I52" s="17"/>
      <c r="J52" s="17"/>
      <c r="K52" s="17"/>
    </row>
    <row r="53" spans="1:11" x14ac:dyDescent="0.25">
      <c r="A53" s="11">
        <v>62500</v>
      </c>
      <c r="B53" s="12"/>
      <c r="C53" s="12">
        <v>16</v>
      </c>
      <c r="D53" s="12">
        <f t="shared" si="0"/>
        <v>16</v>
      </c>
      <c r="E53" s="13">
        <f t="shared" si="1"/>
        <v>0</v>
      </c>
      <c r="F53" s="7">
        <v>43679</v>
      </c>
      <c r="G53" s="7">
        <v>43683</v>
      </c>
      <c r="H53" s="7"/>
      <c r="I53" s="17"/>
      <c r="J53" s="17"/>
      <c r="K53" s="17"/>
    </row>
    <row r="54" spans="1:11" x14ac:dyDescent="0.25">
      <c r="A54" s="11">
        <v>66000</v>
      </c>
      <c r="B54" s="12"/>
      <c r="C54" s="12">
        <v>5</v>
      </c>
      <c r="D54" s="12">
        <f t="shared" si="0"/>
        <v>5</v>
      </c>
      <c r="E54" s="13">
        <f t="shared" si="1"/>
        <v>0</v>
      </c>
      <c r="F54" s="7">
        <v>43679</v>
      </c>
      <c r="G54" s="7">
        <v>43683</v>
      </c>
      <c r="H54" s="7"/>
      <c r="I54" s="17"/>
      <c r="J54" s="17"/>
      <c r="K54" s="17"/>
    </row>
    <row r="55" spans="1:11" x14ac:dyDescent="0.25">
      <c r="A55" s="11">
        <v>66500</v>
      </c>
      <c r="B55" s="12"/>
      <c r="C55" s="12">
        <v>6</v>
      </c>
      <c r="D55" s="12">
        <f t="shared" si="0"/>
        <v>6</v>
      </c>
      <c r="E55" s="13">
        <f t="shared" si="1"/>
        <v>0</v>
      </c>
      <c r="F55" s="7">
        <v>43679</v>
      </c>
      <c r="G55" s="7">
        <v>43683</v>
      </c>
      <c r="H55" s="7"/>
      <c r="I55" s="17"/>
      <c r="J55" s="17"/>
      <c r="K55" s="17"/>
    </row>
    <row r="56" spans="1:11" x14ac:dyDescent="0.25">
      <c r="A56" s="11">
        <v>67000</v>
      </c>
      <c r="B56" s="12"/>
      <c r="C56" s="12">
        <v>5</v>
      </c>
      <c r="D56" s="12">
        <f t="shared" si="0"/>
        <v>5</v>
      </c>
      <c r="E56" s="13">
        <f t="shared" si="1"/>
        <v>0</v>
      </c>
      <c r="F56" s="7">
        <v>43686</v>
      </c>
      <c r="G56" s="7">
        <v>43690</v>
      </c>
      <c r="H56" s="7"/>
      <c r="I56" s="17"/>
      <c r="J56" s="17"/>
      <c r="K56" s="17"/>
    </row>
    <row r="57" spans="1:11" x14ac:dyDescent="0.25">
      <c r="A57" s="11">
        <v>68000</v>
      </c>
      <c r="B57" s="12"/>
      <c r="C57" s="12">
        <v>27</v>
      </c>
      <c r="D57" s="12">
        <f t="shared" si="0"/>
        <v>27</v>
      </c>
      <c r="E57" s="13">
        <f t="shared" si="1"/>
        <v>0</v>
      </c>
      <c r="F57" s="7">
        <v>43679</v>
      </c>
      <c r="G57" s="7">
        <v>43683</v>
      </c>
      <c r="H57" s="7"/>
      <c r="I57" s="17"/>
      <c r="J57" s="17"/>
      <c r="K57" s="17"/>
    </row>
    <row r="58" spans="1:11" x14ac:dyDescent="0.25">
      <c r="A58" s="11">
        <v>76500</v>
      </c>
      <c r="B58" s="12">
        <v>3</v>
      </c>
      <c r="C58" s="12">
        <v>23</v>
      </c>
      <c r="D58" s="12">
        <f t="shared" si="0"/>
        <v>26</v>
      </c>
      <c r="E58" s="13">
        <f t="shared" si="1"/>
        <v>0.11538461538461539</v>
      </c>
      <c r="F58" s="7">
        <v>43679</v>
      </c>
      <c r="G58" s="7">
        <v>43683</v>
      </c>
      <c r="H58" s="7"/>
      <c r="I58" s="17"/>
      <c r="J58" s="17"/>
      <c r="K58" s="17"/>
    </row>
    <row r="59" spans="1:11" x14ac:dyDescent="0.25">
      <c r="A59" s="11">
        <v>83500</v>
      </c>
      <c r="B59" s="12"/>
      <c r="C59" s="12">
        <v>51</v>
      </c>
      <c r="D59" s="12">
        <f t="shared" si="0"/>
        <v>51</v>
      </c>
      <c r="E59" s="13">
        <f t="shared" si="1"/>
        <v>0</v>
      </c>
      <c r="F59" s="7">
        <v>43679</v>
      </c>
      <c r="G59" s="7">
        <v>43683</v>
      </c>
      <c r="H59" s="7"/>
      <c r="I59" s="17"/>
      <c r="J59" s="17"/>
      <c r="K59" s="17"/>
    </row>
    <row r="60" spans="1:11" x14ac:dyDescent="0.25">
      <c r="A60" s="11">
        <v>85500</v>
      </c>
      <c r="B60" s="12"/>
      <c r="C60" s="12">
        <v>132</v>
      </c>
      <c r="D60" s="12">
        <f t="shared" si="0"/>
        <v>132</v>
      </c>
      <c r="E60" s="13">
        <f t="shared" si="1"/>
        <v>0</v>
      </c>
      <c r="F60" s="7">
        <v>43679</v>
      </c>
      <c r="G60" s="7">
        <v>43683</v>
      </c>
      <c r="H60" s="7"/>
      <c r="I60" s="17"/>
      <c r="J60" s="17"/>
      <c r="K60" s="17"/>
    </row>
    <row r="61" spans="1:11" x14ac:dyDescent="0.25">
      <c r="A61" s="11">
        <v>86500</v>
      </c>
      <c r="B61" s="12"/>
      <c r="C61" s="12">
        <v>41</v>
      </c>
      <c r="D61" s="12">
        <f t="shared" si="0"/>
        <v>41</v>
      </c>
      <c r="E61" s="13">
        <f t="shared" si="1"/>
        <v>0</v>
      </c>
      <c r="F61" s="7">
        <v>43679</v>
      </c>
      <c r="G61" s="7">
        <v>43683</v>
      </c>
      <c r="H61" s="7"/>
      <c r="I61" s="17"/>
      <c r="J61" s="17"/>
      <c r="K61" s="17"/>
    </row>
    <row r="62" spans="1:11" x14ac:dyDescent="0.25">
      <c r="A62" s="11">
        <v>86600</v>
      </c>
      <c r="B62" s="12"/>
      <c r="C62" s="12">
        <v>1</v>
      </c>
      <c r="D62" s="12">
        <f t="shared" si="0"/>
        <v>1</v>
      </c>
      <c r="E62" s="13">
        <f t="shared" si="1"/>
        <v>0</v>
      </c>
      <c r="F62" s="7">
        <v>43686</v>
      </c>
      <c r="G62" s="7">
        <v>43690</v>
      </c>
      <c r="H62" s="7"/>
      <c r="I62" s="17"/>
      <c r="J62" s="17"/>
      <c r="K62" s="17"/>
    </row>
    <row r="63" spans="1:11" x14ac:dyDescent="0.25">
      <c r="A63" s="11">
        <v>86700</v>
      </c>
      <c r="B63" s="12"/>
      <c r="C63" s="12">
        <v>33</v>
      </c>
      <c r="D63" s="12">
        <f t="shared" si="0"/>
        <v>33</v>
      </c>
      <c r="E63" s="13">
        <f t="shared" si="1"/>
        <v>0</v>
      </c>
      <c r="F63" s="7">
        <v>43686</v>
      </c>
      <c r="G63" s="7">
        <v>43690</v>
      </c>
      <c r="H63" s="7"/>
      <c r="I63" s="17"/>
      <c r="J63" s="17"/>
      <c r="K63" s="17"/>
    </row>
    <row r="64" spans="1:11" x14ac:dyDescent="0.25">
      <c r="A64" s="11">
        <v>87000</v>
      </c>
      <c r="B64" s="12"/>
      <c r="C64" s="12">
        <v>2</v>
      </c>
      <c r="D64" s="12">
        <f t="shared" si="0"/>
        <v>2</v>
      </c>
      <c r="E64" s="13">
        <f t="shared" si="1"/>
        <v>0</v>
      </c>
      <c r="F64" s="7">
        <v>43679</v>
      </c>
      <c r="G64" s="7">
        <v>43683</v>
      </c>
      <c r="H64" s="7"/>
      <c r="I64" s="17"/>
      <c r="J64" s="17"/>
      <c r="K64" s="17"/>
    </row>
    <row r="65" spans="1:11" x14ac:dyDescent="0.25">
      <c r="A65" s="11">
        <v>87500</v>
      </c>
      <c r="B65" s="12"/>
      <c r="C65" s="12">
        <v>2</v>
      </c>
      <c r="D65" s="12">
        <f t="shared" si="0"/>
        <v>2</v>
      </c>
      <c r="E65" s="13">
        <f t="shared" si="1"/>
        <v>0</v>
      </c>
      <c r="F65" s="7">
        <v>43679</v>
      </c>
      <c r="G65" s="7">
        <v>43683</v>
      </c>
      <c r="H65" s="7"/>
      <c r="I65" s="17"/>
      <c r="J65" s="17"/>
      <c r="K65" s="17"/>
    </row>
    <row r="66" spans="1:11" x14ac:dyDescent="0.25">
      <c r="A66" s="21" t="s">
        <v>7</v>
      </c>
      <c r="B66" s="20">
        <f>SUM(B3:B65)</f>
        <v>174</v>
      </c>
      <c r="C66" s="20">
        <f>SUM(C3:C65)</f>
        <v>2958</v>
      </c>
      <c r="D66" s="20">
        <f>SUM(D3:D65)</f>
        <v>3132</v>
      </c>
      <c r="E66" s="22">
        <f>B66/D66</f>
        <v>5.5555555555555552E-2</v>
      </c>
      <c r="F66" s="22"/>
      <c r="G66" s="22"/>
      <c r="H66" s="22"/>
      <c r="I66" s="17"/>
      <c r="J66" s="17"/>
      <c r="K66" s="17"/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76D10-CA7D-40E4-B1C1-3C3FE7FA6461}">
  <dimension ref="A1:K66"/>
  <sheetViews>
    <sheetView workbookViewId="0">
      <selection sqref="A1:F1"/>
    </sheetView>
  </sheetViews>
  <sheetFormatPr defaultRowHeight="15" x14ac:dyDescent="0.25"/>
  <cols>
    <col min="1" max="1" width="11.28515625" bestFit="1" customWidth="1"/>
    <col min="2" max="2" width="26.28515625" bestFit="1" customWidth="1"/>
    <col min="3" max="3" width="30.140625" bestFit="1" customWidth="1"/>
    <col min="4" max="4" width="19.42578125" bestFit="1" customWidth="1"/>
    <col min="5" max="5" width="15.7109375" bestFit="1" customWidth="1"/>
    <col min="6" max="6" width="17.42578125" style="17" bestFit="1" customWidth="1"/>
    <col min="7" max="7" width="24.140625" style="17" bestFit="1" customWidth="1"/>
    <col min="8" max="8" width="19.28515625" style="17" bestFit="1" customWidth="1"/>
    <col min="9" max="9" width="40.7109375" bestFit="1" customWidth="1"/>
    <col min="10" max="10" width="23.42578125" bestFit="1" customWidth="1"/>
    <col min="11" max="11" width="3" bestFit="1" customWidth="1"/>
  </cols>
  <sheetData>
    <row r="1" spans="1:11" s="17" customFormat="1" ht="21" x14ac:dyDescent="0.35">
      <c r="A1" s="36" t="s">
        <v>15</v>
      </c>
      <c r="B1" s="36"/>
      <c r="C1" s="36"/>
      <c r="D1" s="36"/>
      <c r="E1" s="36"/>
      <c r="F1" s="36"/>
    </row>
    <row r="2" spans="1:11" x14ac:dyDescent="0.25">
      <c r="A2" s="18" t="s">
        <v>0</v>
      </c>
      <c r="B2" s="18" t="s">
        <v>1</v>
      </c>
      <c r="C2" s="18" t="s">
        <v>2</v>
      </c>
      <c r="D2" s="18" t="s">
        <v>3</v>
      </c>
      <c r="E2" s="19" t="s">
        <v>4</v>
      </c>
      <c r="F2" s="3" t="s">
        <v>6</v>
      </c>
      <c r="G2" s="3" t="s">
        <v>5</v>
      </c>
      <c r="H2" s="3" t="s">
        <v>12</v>
      </c>
      <c r="I2" s="17"/>
      <c r="J2" s="17"/>
      <c r="K2" s="17"/>
    </row>
    <row r="3" spans="1:11" x14ac:dyDescent="0.25">
      <c r="A3" s="11">
        <v>11500</v>
      </c>
      <c r="B3" s="12"/>
      <c r="C3" s="12">
        <v>134</v>
      </c>
      <c r="D3" s="12">
        <f>B3+C3</f>
        <v>134</v>
      </c>
      <c r="E3" s="13">
        <f>B3/D3</f>
        <v>0</v>
      </c>
      <c r="F3" s="7">
        <v>43686</v>
      </c>
      <c r="G3" s="7">
        <v>43690</v>
      </c>
      <c r="H3" s="7"/>
      <c r="I3" s="23" t="s">
        <v>8</v>
      </c>
      <c r="J3" s="24"/>
      <c r="K3" s="24"/>
    </row>
    <row r="4" spans="1:11" x14ac:dyDescent="0.25">
      <c r="A4" s="11">
        <v>14400</v>
      </c>
      <c r="B4" s="12">
        <v>17</v>
      </c>
      <c r="C4" s="12">
        <v>4</v>
      </c>
      <c r="D4" s="12">
        <f t="shared" ref="D4:D65" si="0">B4+C4</f>
        <v>21</v>
      </c>
      <c r="E4" s="13">
        <f t="shared" ref="E4:E65" si="1">B4/D4</f>
        <v>0.80952380952380953</v>
      </c>
      <c r="F4" s="7">
        <v>43679</v>
      </c>
      <c r="G4" s="7">
        <v>43683</v>
      </c>
      <c r="H4" s="7"/>
      <c r="I4" s="17"/>
      <c r="J4" s="17"/>
      <c r="K4" s="17"/>
    </row>
    <row r="5" spans="1:11" x14ac:dyDescent="0.25">
      <c r="A5" s="11">
        <v>14500</v>
      </c>
      <c r="B5" s="12"/>
      <c r="C5" s="12">
        <v>31</v>
      </c>
      <c r="D5" s="12">
        <f t="shared" si="0"/>
        <v>31</v>
      </c>
      <c r="E5" s="13">
        <f t="shared" si="1"/>
        <v>0</v>
      </c>
      <c r="F5" s="7">
        <v>43686</v>
      </c>
      <c r="G5" s="7">
        <v>43690</v>
      </c>
      <c r="H5" s="7"/>
      <c r="I5" s="17"/>
      <c r="J5" s="17"/>
      <c r="K5" s="17"/>
    </row>
    <row r="6" spans="1:11" x14ac:dyDescent="0.25">
      <c r="A6" s="11">
        <v>15500</v>
      </c>
      <c r="B6" s="12"/>
      <c r="C6" s="12">
        <v>31</v>
      </c>
      <c r="D6" s="12">
        <f t="shared" si="0"/>
        <v>31</v>
      </c>
      <c r="E6" s="13">
        <f t="shared" si="1"/>
        <v>0</v>
      </c>
      <c r="F6" s="7">
        <v>43686</v>
      </c>
      <c r="G6" s="7">
        <v>43690</v>
      </c>
      <c r="H6" s="7"/>
      <c r="I6" s="17"/>
      <c r="J6" s="17" t="s">
        <v>9</v>
      </c>
      <c r="K6" s="25">
        <f>COUNTIF($E$3:$E$65,100%)</f>
        <v>1</v>
      </c>
    </row>
    <row r="7" spans="1:11" x14ac:dyDescent="0.25">
      <c r="A7" s="11">
        <v>16500</v>
      </c>
      <c r="B7" s="12"/>
      <c r="C7" s="12">
        <v>37</v>
      </c>
      <c r="D7" s="12">
        <f t="shared" si="0"/>
        <v>37</v>
      </c>
      <c r="E7" s="13">
        <f t="shared" si="1"/>
        <v>0</v>
      </c>
      <c r="F7" s="7">
        <v>43686</v>
      </c>
      <c r="G7" s="7">
        <v>43690</v>
      </c>
      <c r="H7" s="7"/>
      <c r="I7" s="17"/>
      <c r="J7" s="17" t="s">
        <v>10</v>
      </c>
      <c r="K7" s="25">
        <f>COUNTIF($E$3:$E$65,"&lt;100%")</f>
        <v>62</v>
      </c>
    </row>
    <row r="8" spans="1:11" x14ac:dyDescent="0.25">
      <c r="A8" s="11">
        <v>19000</v>
      </c>
      <c r="B8" s="12"/>
      <c r="C8" s="12">
        <v>14</v>
      </c>
      <c r="D8" s="12">
        <f t="shared" si="0"/>
        <v>14</v>
      </c>
      <c r="E8" s="13">
        <f t="shared" si="1"/>
        <v>0</v>
      </c>
      <c r="F8" s="7">
        <v>43679</v>
      </c>
      <c r="G8" s="7">
        <v>43683</v>
      </c>
      <c r="H8" s="7"/>
      <c r="I8" s="17"/>
      <c r="J8" s="17"/>
      <c r="K8" s="17"/>
    </row>
    <row r="9" spans="1:11" x14ac:dyDescent="0.25">
      <c r="A9" s="11">
        <v>19200</v>
      </c>
      <c r="B9" s="12"/>
      <c r="C9" s="12">
        <v>5</v>
      </c>
      <c r="D9" s="12">
        <f t="shared" si="0"/>
        <v>5</v>
      </c>
      <c r="E9" s="13">
        <f t="shared" si="1"/>
        <v>0</v>
      </c>
      <c r="F9" s="7">
        <v>43679</v>
      </c>
      <c r="G9" s="7">
        <v>43683</v>
      </c>
      <c r="H9" s="7"/>
      <c r="I9" s="17"/>
      <c r="J9" s="17"/>
      <c r="K9" s="17"/>
    </row>
    <row r="10" spans="1:11" x14ac:dyDescent="0.25">
      <c r="A10" s="11">
        <v>22500</v>
      </c>
      <c r="B10" s="12"/>
      <c r="C10" s="12">
        <v>20</v>
      </c>
      <c r="D10" s="12">
        <f t="shared" si="0"/>
        <v>20</v>
      </c>
      <c r="E10" s="13">
        <f t="shared" si="1"/>
        <v>0</v>
      </c>
      <c r="F10" s="7">
        <v>43679</v>
      </c>
      <c r="G10" s="7">
        <v>43683</v>
      </c>
      <c r="H10" s="7"/>
      <c r="I10" s="17"/>
      <c r="J10" s="17"/>
      <c r="K10" s="17"/>
    </row>
    <row r="11" spans="1:11" x14ac:dyDescent="0.25">
      <c r="A11" s="11">
        <v>23500</v>
      </c>
      <c r="B11" s="12">
        <v>14</v>
      </c>
      <c r="C11" s="12">
        <v>27</v>
      </c>
      <c r="D11" s="12">
        <f t="shared" si="0"/>
        <v>41</v>
      </c>
      <c r="E11" s="13">
        <f t="shared" si="1"/>
        <v>0.34146341463414637</v>
      </c>
      <c r="F11" s="7">
        <v>43679</v>
      </c>
      <c r="G11" s="7">
        <v>43683</v>
      </c>
      <c r="H11" s="7"/>
      <c r="I11" s="17"/>
      <c r="J11" s="17"/>
      <c r="K11" s="17"/>
    </row>
    <row r="12" spans="1:11" x14ac:dyDescent="0.25">
      <c r="A12" s="11">
        <v>24500</v>
      </c>
      <c r="B12" s="12"/>
      <c r="C12" s="12">
        <v>31</v>
      </c>
      <c r="D12" s="12">
        <f t="shared" si="0"/>
        <v>31</v>
      </c>
      <c r="E12" s="13">
        <f t="shared" si="1"/>
        <v>0</v>
      </c>
      <c r="F12" s="7">
        <v>43686</v>
      </c>
      <c r="G12" s="7">
        <v>43690</v>
      </c>
      <c r="H12" s="7"/>
      <c r="I12" s="17"/>
      <c r="J12" s="17"/>
      <c r="K12" s="17"/>
    </row>
    <row r="13" spans="1:11" x14ac:dyDescent="0.25">
      <c r="A13" s="11">
        <v>25000</v>
      </c>
      <c r="B13" s="12"/>
      <c r="C13" s="12">
        <v>6</v>
      </c>
      <c r="D13" s="12">
        <f t="shared" si="0"/>
        <v>6</v>
      </c>
      <c r="E13" s="13">
        <f t="shared" si="1"/>
        <v>0</v>
      </c>
      <c r="F13" s="7">
        <v>43679</v>
      </c>
      <c r="G13" s="7">
        <v>43683</v>
      </c>
      <c r="H13" s="7"/>
      <c r="I13" s="17"/>
      <c r="J13" s="17"/>
      <c r="K13" s="17"/>
    </row>
    <row r="14" spans="1:11" x14ac:dyDescent="0.25">
      <c r="A14" s="11">
        <v>25500</v>
      </c>
      <c r="B14" s="12"/>
      <c r="C14" s="12">
        <v>128</v>
      </c>
      <c r="D14" s="12">
        <f t="shared" si="0"/>
        <v>128</v>
      </c>
      <c r="E14" s="13">
        <f t="shared" si="1"/>
        <v>0</v>
      </c>
      <c r="F14" s="7">
        <v>43686</v>
      </c>
      <c r="G14" s="7">
        <v>43690</v>
      </c>
      <c r="H14" s="7"/>
      <c r="I14" s="17"/>
      <c r="J14" s="17"/>
      <c r="K14" s="17"/>
    </row>
    <row r="15" spans="1:11" x14ac:dyDescent="0.25">
      <c r="A15" s="11">
        <v>28500</v>
      </c>
      <c r="B15" s="12"/>
      <c r="C15" s="12">
        <v>56</v>
      </c>
      <c r="D15" s="12">
        <f t="shared" si="0"/>
        <v>56</v>
      </c>
      <c r="E15" s="13">
        <f t="shared" si="1"/>
        <v>0</v>
      </c>
      <c r="F15" s="7">
        <v>43679</v>
      </c>
      <c r="G15" s="7">
        <v>43683</v>
      </c>
      <c r="H15" s="7"/>
      <c r="I15" s="17"/>
      <c r="J15" s="17"/>
      <c r="K15" s="17"/>
    </row>
    <row r="16" spans="1:11" x14ac:dyDescent="0.25">
      <c r="A16" s="11">
        <v>29200</v>
      </c>
      <c r="B16" s="12"/>
      <c r="C16" s="12">
        <v>44</v>
      </c>
      <c r="D16" s="12">
        <f t="shared" si="0"/>
        <v>44</v>
      </c>
      <c r="E16" s="13">
        <f t="shared" si="1"/>
        <v>0</v>
      </c>
      <c r="F16" s="7">
        <v>43686</v>
      </c>
      <c r="G16" s="7">
        <v>43690</v>
      </c>
      <c r="H16" s="7"/>
      <c r="I16" s="17"/>
      <c r="J16" s="17"/>
      <c r="K16" s="17"/>
    </row>
    <row r="17" spans="1:11" x14ac:dyDescent="0.25">
      <c r="A17" s="11">
        <v>32000</v>
      </c>
      <c r="B17" s="12"/>
      <c r="C17" s="12">
        <v>13</v>
      </c>
      <c r="D17" s="12">
        <f t="shared" si="0"/>
        <v>13</v>
      </c>
      <c r="E17" s="13">
        <f t="shared" si="1"/>
        <v>0</v>
      </c>
      <c r="F17" s="7">
        <v>43686</v>
      </c>
      <c r="G17" s="7">
        <v>43690</v>
      </c>
      <c r="H17" s="7"/>
      <c r="I17" s="17"/>
      <c r="J17" s="17"/>
      <c r="K17" s="17"/>
    </row>
    <row r="18" spans="1:11" x14ac:dyDescent="0.25">
      <c r="A18" s="11">
        <v>36000</v>
      </c>
      <c r="B18" s="12">
        <v>5</v>
      </c>
      <c r="C18" s="12"/>
      <c r="D18" s="12">
        <f t="shared" si="0"/>
        <v>5</v>
      </c>
      <c r="E18" s="13">
        <f t="shared" si="1"/>
        <v>1</v>
      </c>
      <c r="F18" s="7">
        <v>43679</v>
      </c>
      <c r="G18" s="7">
        <v>43683</v>
      </c>
      <c r="H18" s="7">
        <v>43676</v>
      </c>
      <c r="I18" s="17"/>
      <c r="J18" s="17"/>
      <c r="K18" s="17"/>
    </row>
    <row r="19" spans="1:11" x14ac:dyDescent="0.25">
      <c r="A19" s="11">
        <v>37000</v>
      </c>
      <c r="B19" s="12"/>
      <c r="C19" s="12">
        <v>415</v>
      </c>
      <c r="D19" s="12">
        <f t="shared" si="0"/>
        <v>415</v>
      </c>
      <c r="E19" s="13">
        <f t="shared" si="1"/>
        <v>0</v>
      </c>
      <c r="F19" s="7">
        <v>43686</v>
      </c>
      <c r="G19" s="7">
        <v>43690</v>
      </c>
      <c r="H19" s="7"/>
      <c r="I19" s="17"/>
      <c r="J19" s="17"/>
      <c r="K19" s="17"/>
    </row>
    <row r="20" spans="1:11" x14ac:dyDescent="0.25">
      <c r="A20" s="11">
        <v>37300</v>
      </c>
      <c r="B20" s="12"/>
      <c r="C20" s="12">
        <v>1</v>
      </c>
      <c r="D20" s="12">
        <f t="shared" si="0"/>
        <v>1</v>
      </c>
      <c r="E20" s="13">
        <f t="shared" si="1"/>
        <v>0</v>
      </c>
      <c r="F20" s="7">
        <v>43679</v>
      </c>
      <c r="G20" s="7">
        <v>43683</v>
      </c>
      <c r="H20" s="7"/>
      <c r="I20" s="17"/>
      <c r="J20" s="17"/>
      <c r="K20" s="17"/>
    </row>
    <row r="21" spans="1:11" x14ac:dyDescent="0.25">
      <c r="A21" s="11">
        <v>38000</v>
      </c>
      <c r="B21" s="12"/>
      <c r="C21" s="12">
        <v>38</v>
      </c>
      <c r="D21" s="12">
        <f t="shared" si="0"/>
        <v>38</v>
      </c>
      <c r="E21" s="13">
        <f t="shared" si="1"/>
        <v>0</v>
      </c>
      <c r="F21" s="7">
        <v>43686</v>
      </c>
      <c r="G21" s="7">
        <v>43690</v>
      </c>
      <c r="H21" s="7"/>
      <c r="I21" s="17"/>
      <c r="J21" s="17"/>
      <c r="K21" s="17"/>
    </row>
    <row r="22" spans="1:11" x14ac:dyDescent="0.25">
      <c r="A22" s="11">
        <v>38500</v>
      </c>
      <c r="B22" s="12"/>
      <c r="C22" s="12">
        <v>11</v>
      </c>
      <c r="D22" s="12">
        <f t="shared" si="0"/>
        <v>11</v>
      </c>
      <c r="E22" s="13">
        <f t="shared" si="1"/>
        <v>0</v>
      </c>
      <c r="F22" s="7">
        <v>43686</v>
      </c>
      <c r="G22" s="7">
        <v>43690</v>
      </c>
      <c r="H22" s="7"/>
      <c r="I22" s="17"/>
      <c r="J22" s="17"/>
      <c r="K22" s="17"/>
    </row>
    <row r="23" spans="1:11" x14ac:dyDescent="0.25">
      <c r="A23" s="11">
        <v>39500</v>
      </c>
      <c r="B23" s="12"/>
      <c r="C23" s="12">
        <v>216</v>
      </c>
      <c r="D23" s="12">
        <f t="shared" si="0"/>
        <v>216</v>
      </c>
      <c r="E23" s="13">
        <f t="shared" si="1"/>
        <v>0</v>
      </c>
      <c r="F23" s="7">
        <v>43686</v>
      </c>
      <c r="G23" s="7">
        <v>43690</v>
      </c>
      <c r="H23" s="7"/>
      <c r="I23" s="17"/>
      <c r="J23" s="17"/>
      <c r="K23" s="17"/>
    </row>
    <row r="24" spans="1:11" x14ac:dyDescent="0.25">
      <c r="A24" s="11">
        <v>41000</v>
      </c>
      <c r="B24" s="12"/>
      <c r="C24" s="12">
        <v>89</v>
      </c>
      <c r="D24" s="12">
        <f t="shared" si="0"/>
        <v>89</v>
      </c>
      <c r="E24" s="13">
        <f t="shared" si="1"/>
        <v>0</v>
      </c>
      <c r="F24" s="7">
        <v>43686</v>
      </c>
      <c r="G24" s="7">
        <v>43690</v>
      </c>
      <c r="H24" s="7"/>
      <c r="I24" s="17"/>
      <c r="J24" s="17"/>
      <c r="K24" s="17"/>
    </row>
    <row r="25" spans="1:11" x14ac:dyDescent="0.25">
      <c r="A25" s="11">
        <v>42500</v>
      </c>
      <c r="B25" s="12">
        <v>8</v>
      </c>
      <c r="C25" s="12">
        <v>3</v>
      </c>
      <c r="D25" s="12">
        <f t="shared" si="0"/>
        <v>11</v>
      </c>
      <c r="E25" s="13">
        <f t="shared" si="1"/>
        <v>0.72727272727272729</v>
      </c>
      <c r="F25" s="7">
        <v>43679</v>
      </c>
      <c r="G25" s="7">
        <v>43683</v>
      </c>
      <c r="H25" s="7"/>
      <c r="I25" s="17"/>
      <c r="J25" s="17"/>
      <c r="K25" s="17"/>
    </row>
    <row r="26" spans="1:11" x14ac:dyDescent="0.25">
      <c r="A26" s="11">
        <v>42700</v>
      </c>
      <c r="B26" s="12"/>
      <c r="C26" s="12">
        <v>10</v>
      </c>
      <c r="D26" s="12">
        <f t="shared" si="0"/>
        <v>10</v>
      </c>
      <c r="E26" s="13">
        <f t="shared" si="1"/>
        <v>0</v>
      </c>
      <c r="F26" s="7">
        <v>43686</v>
      </c>
      <c r="G26" s="7">
        <v>43690</v>
      </c>
      <c r="H26" s="7"/>
      <c r="I26" s="17"/>
      <c r="J26" s="17"/>
      <c r="K26" s="17"/>
    </row>
    <row r="27" spans="1:11" x14ac:dyDescent="0.25">
      <c r="A27" s="11">
        <v>43200</v>
      </c>
      <c r="B27" s="12"/>
      <c r="C27" s="12">
        <v>8</v>
      </c>
      <c r="D27" s="12">
        <f t="shared" si="0"/>
        <v>8</v>
      </c>
      <c r="E27" s="13">
        <f t="shared" si="1"/>
        <v>0</v>
      </c>
      <c r="F27" s="7">
        <v>43686</v>
      </c>
      <c r="G27" s="7">
        <v>43690</v>
      </c>
      <c r="H27" s="7"/>
      <c r="I27" s="17"/>
      <c r="J27" s="17"/>
      <c r="K27" s="17"/>
    </row>
    <row r="28" spans="1:11" x14ac:dyDescent="0.25">
      <c r="A28" s="11">
        <v>43300</v>
      </c>
      <c r="B28" s="12"/>
      <c r="C28" s="12">
        <v>19</v>
      </c>
      <c r="D28" s="12">
        <f t="shared" si="0"/>
        <v>19</v>
      </c>
      <c r="E28" s="13">
        <f t="shared" si="1"/>
        <v>0</v>
      </c>
      <c r="F28" s="7">
        <v>43686</v>
      </c>
      <c r="G28" s="7">
        <v>43690</v>
      </c>
      <c r="H28" s="7"/>
      <c r="I28" s="17"/>
      <c r="J28" s="17"/>
      <c r="K28" s="17"/>
    </row>
    <row r="29" spans="1:11" x14ac:dyDescent="0.25">
      <c r="A29" s="11">
        <v>43500</v>
      </c>
      <c r="B29" s="12">
        <v>107</v>
      </c>
      <c r="C29" s="12">
        <v>277</v>
      </c>
      <c r="D29" s="12">
        <f t="shared" si="0"/>
        <v>384</v>
      </c>
      <c r="E29" s="13">
        <f t="shared" si="1"/>
        <v>0.27864583333333331</v>
      </c>
      <c r="F29" s="7">
        <v>43686</v>
      </c>
      <c r="G29" s="7">
        <v>43690</v>
      </c>
      <c r="H29" s="7"/>
      <c r="I29" s="17"/>
      <c r="J29" s="17"/>
      <c r="K29" s="17"/>
    </row>
    <row r="30" spans="1:11" x14ac:dyDescent="0.25">
      <c r="A30" s="11">
        <v>43700</v>
      </c>
      <c r="B30" s="12"/>
      <c r="C30" s="12">
        <v>119</v>
      </c>
      <c r="D30" s="12">
        <f t="shared" si="0"/>
        <v>119</v>
      </c>
      <c r="E30" s="13">
        <f t="shared" si="1"/>
        <v>0</v>
      </c>
      <c r="F30" s="7">
        <v>43686</v>
      </c>
      <c r="G30" s="7">
        <v>43690</v>
      </c>
      <c r="H30" s="7"/>
      <c r="I30" s="17"/>
      <c r="J30" s="17"/>
      <c r="K30" s="17"/>
    </row>
    <row r="31" spans="1:11" x14ac:dyDescent="0.25">
      <c r="A31" s="11">
        <v>43800</v>
      </c>
      <c r="B31" s="12"/>
      <c r="C31" s="12">
        <v>8</v>
      </c>
      <c r="D31" s="12">
        <f t="shared" si="0"/>
        <v>8</v>
      </c>
      <c r="E31" s="13">
        <f t="shared" si="1"/>
        <v>0</v>
      </c>
      <c r="F31" s="7">
        <v>43686</v>
      </c>
      <c r="G31" s="7">
        <v>43690</v>
      </c>
      <c r="H31" s="7"/>
      <c r="I31" s="17"/>
      <c r="J31" s="17"/>
      <c r="K31" s="17"/>
    </row>
    <row r="32" spans="1:11" x14ac:dyDescent="0.25">
      <c r="A32" s="11">
        <v>44000</v>
      </c>
      <c r="B32" s="12"/>
      <c r="C32" s="12">
        <v>1</v>
      </c>
      <c r="D32" s="12">
        <f t="shared" si="0"/>
        <v>1</v>
      </c>
      <c r="E32" s="13">
        <f t="shared" si="1"/>
        <v>0</v>
      </c>
      <c r="F32" s="7">
        <v>43679</v>
      </c>
      <c r="G32" s="7">
        <v>43683</v>
      </c>
      <c r="H32" s="7"/>
      <c r="I32" s="17"/>
      <c r="J32" s="17"/>
      <c r="K32" s="17"/>
    </row>
    <row r="33" spans="1:11" x14ac:dyDescent="0.25">
      <c r="A33" s="11">
        <v>44500</v>
      </c>
      <c r="B33" s="12">
        <v>38</v>
      </c>
      <c r="C33" s="12">
        <v>47</v>
      </c>
      <c r="D33" s="12">
        <f t="shared" si="0"/>
        <v>85</v>
      </c>
      <c r="E33" s="13">
        <f t="shared" si="1"/>
        <v>0.44705882352941179</v>
      </c>
      <c r="F33" s="7">
        <v>43686</v>
      </c>
      <c r="G33" s="7">
        <v>43690</v>
      </c>
      <c r="H33" s="7"/>
      <c r="I33" s="17"/>
      <c r="J33" s="17"/>
      <c r="K33" s="17"/>
    </row>
    <row r="34" spans="1:11" x14ac:dyDescent="0.25">
      <c r="A34" s="11">
        <v>45500</v>
      </c>
      <c r="B34" s="12"/>
      <c r="C34" s="12">
        <v>99</v>
      </c>
      <c r="D34" s="12">
        <f t="shared" si="0"/>
        <v>99</v>
      </c>
      <c r="E34" s="13">
        <f t="shared" si="1"/>
        <v>0</v>
      </c>
      <c r="F34" s="7">
        <v>43686</v>
      </c>
      <c r="G34" s="7">
        <v>43690</v>
      </c>
      <c r="H34" s="7"/>
      <c r="I34" s="17"/>
      <c r="J34" s="17"/>
      <c r="K34" s="17"/>
    </row>
    <row r="35" spans="1:11" x14ac:dyDescent="0.25">
      <c r="A35" s="11">
        <v>46500</v>
      </c>
      <c r="B35" s="12"/>
      <c r="C35" s="12">
        <v>64</v>
      </c>
      <c r="D35" s="12">
        <f t="shared" si="0"/>
        <v>64</v>
      </c>
      <c r="E35" s="13">
        <f t="shared" si="1"/>
        <v>0</v>
      </c>
      <c r="F35" s="7">
        <v>43686</v>
      </c>
      <c r="G35" s="7">
        <v>43690</v>
      </c>
      <c r="H35" s="7"/>
      <c r="I35" s="17"/>
      <c r="J35" s="17"/>
      <c r="K35" s="17"/>
    </row>
    <row r="36" spans="1:11" x14ac:dyDescent="0.25">
      <c r="A36" s="11">
        <v>47500</v>
      </c>
      <c r="B36" s="12"/>
      <c r="C36" s="12">
        <v>14</v>
      </c>
      <c r="D36" s="12">
        <f t="shared" si="0"/>
        <v>14</v>
      </c>
      <c r="E36" s="13">
        <f t="shared" si="1"/>
        <v>0</v>
      </c>
      <c r="F36" s="7">
        <v>43686</v>
      </c>
      <c r="G36" s="7">
        <v>43690</v>
      </c>
      <c r="H36" s="7"/>
      <c r="I36" s="17"/>
      <c r="J36" s="17"/>
      <c r="K36" s="17"/>
    </row>
    <row r="37" spans="1:11" x14ac:dyDescent="0.25">
      <c r="A37" s="11">
        <v>48500</v>
      </c>
      <c r="B37" s="12"/>
      <c r="C37" s="12">
        <v>109</v>
      </c>
      <c r="D37" s="12">
        <f t="shared" si="0"/>
        <v>109</v>
      </c>
      <c r="E37" s="13">
        <f t="shared" si="1"/>
        <v>0</v>
      </c>
      <c r="F37" s="7">
        <v>43686</v>
      </c>
      <c r="G37" s="7">
        <v>43690</v>
      </c>
      <c r="H37" s="7"/>
      <c r="I37" s="17"/>
      <c r="J37" s="17"/>
      <c r="K37" s="17"/>
    </row>
    <row r="38" spans="1:11" x14ac:dyDescent="0.25">
      <c r="A38" s="11">
        <v>49000</v>
      </c>
      <c r="B38" s="12"/>
      <c r="C38" s="12">
        <v>5</v>
      </c>
      <c r="D38" s="12">
        <f t="shared" si="0"/>
        <v>5</v>
      </c>
      <c r="E38" s="13">
        <f t="shared" si="1"/>
        <v>0</v>
      </c>
      <c r="F38" s="7">
        <v>43679</v>
      </c>
      <c r="G38" s="7">
        <v>43683</v>
      </c>
      <c r="H38" s="7"/>
      <c r="I38" s="17"/>
      <c r="J38" s="17"/>
      <c r="K38" s="17"/>
    </row>
    <row r="39" spans="1:11" x14ac:dyDescent="0.25">
      <c r="A39" s="11">
        <v>50500</v>
      </c>
      <c r="B39" s="12"/>
      <c r="C39" s="12">
        <v>158</v>
      </c>
      <c r="D39" s="12">
        <f t="shared" si="0"/>
        <v>158</v>
      </c>
      <c r="E39" s="13">
        <f t="shared" si="1"/>
        <v>0</v>
      </c>
      <c r="F39" s="7">
        <v>43686</v>
      </c>
      <c r="G39" s="7">
        <v>43690</v>
      </c>
      <c r="H39" s="7"/>
      <c r="I39" s="17"/>
      <c r="J39" s="17"/>
      <c r="K39" s="17"/>
    </row>
    <row r="40" spans="1:11" x14ac:dyDescent="0.25">
      <c r="A40" s="11">
        <v>50700</v>
      </c>
      <c r="B40" s="12">
        <v>9</v>
      </c>
      <c r="C40" s="12">
        <v>3</v>
      </c>
      <c r="D40" s="12">
        <f t="shared" si="0"/>
        <v>12</v>
      </c>
      <c r="E40" s="13">
        <f t="shared" si="1"/>
        <v>0.75</v>
      </c>
      <c r="F40" s="7">
        <v>43679</v>
      </c>
      <c r="G40" s="7">
        <v>43683</v>
      </c>
      <c r="H40" s="7"/>
      <c r="I40" s="17"/>
      <c r="J40" s="17"/>
      <c r="K40" s="17"/>
    </row>
    <row r="41" spans="1:11" x14ac:dyDescent="0.25">
      <c r="A41" s="11">
        <v>51000</v>
      </c>
      <c r="B41" s="12">
        <v>13</v>
      </c>
      <c r="C41" s="12">
        <v>5</v>
      </c>
      <c r="D41" s="12">
        <f t="shared" si="0"/>
        <v>18</v>
      </c>
      <c r="E41" s="13">
        <f t="shared" si="1"/>
        <v>0.72222222222222221</v>
      </c>
      <c r="F41" s="7">
        <v>43686</v>
      </c>
      <c r="G41" s="7">
        <v>43690</v>
      </c>
      <c r="H41" s="7"/>
      <c r="I41" s="17"/>
      <c r="J41" s="17"/>
      <c r="K41" s="17"/>
    </row>
    <row r="42" spans="1:11" x14ac:dyDescent="0.25">
      <c r="A42" s="11">
        <v>51100</v>
      </c>
      <c r="B42" s="12"/>
      <c r="C42" s="12">
        <v>22</v>
      </c>
      <c r="D42" s="12">
        <f t="shared" si="0"/>
        <v>22</v>
      </c>
      <c r="E42" s="13">
        <f t="shared" si="1"/>
        <v>0</v>
      </c>
      <c r="F42" s="7">
        <v>43686</v>
      </c>
      <c r="G42" s="7">
        <v>43690</v>
      </c>
      <c r="H42" s="7"/>
      <c r="I42" s="17"/>
      <c r="J42" s="17"/>
      <c r="K42" s="17"/>
    </row>
    <row r="43" spans="1:11" x14ac:dyDescent="0.25">
      <c r="A43" s="11">
        <v>51500</v>
      </c>
      <c r="B43" s="12">
        <v>14</v>
      </c>
      <c r="C43" s="12">
        <v>35</v>
      </c>
      <c r="D43" s="12">
        <f t="shared" si="0"/>
        <v>49</v>
      </c>
      <c r="E43" s="13">
        <f t="shared" si="1"/>
        <v>0.2857142857142857</v>
      </c>
      <c r="F43" s="7">
        <v>43679</v>
      </c>
      <c r="G43" s="7">
        <v>43683</v>
      </c>
      <c r="H43" s="7"/>
      <c r="I43" s="17"/>
      <c r="J43" s="17"/>
      <c r="K43" s="17"/>
    </row>
    <row r="44" spans="1:11" x14ac:dyDescent="0.25">
      <c r="A44" s="11">
        <v>52100</v>
      </c>
      <c r="B44" s="12"/>
      <c r="C44" s="12">
        <v>9</v>
      </c>
      <c r="D44" s="12">
        <f t="shared" si="0"/>
        <v>9</v>
      </c>
      <c r="E44" s="13">
        <f t="shared" si="1"/>
        <v>0</v>
      </c>
      <c r="F44" s="7">
        <v>43679</v>
      </c>
      <c r="G44" s="7">
        <v>43683</v>
      </c>
      <c r="H44" s="7"/>
      <c r="I44" s="17"/>
      <c r="J44" s="17"/>
      <c r="K44" s="17"/>
    </row>
    <row r="45" spans="1:11" x14ac:dyDescent="0.25">
      <c r="A45" s="11">
        <v>52500</v>
      </c>
      <c r="B45" s="12"/>
      <c r="C45" s="12">
        <v>16</v>
      </c>
      <c r="D45" s="12">
        <f t="shared" si="0"/>
        <v>16</v>
      </c>
      <c r="E45" s="13">
        <f t="shared" si="1"/>
        <v>0</v>
      </c>
      <c r="F45" s="7">
        <v>43686</v>
      </c>
      <c r="G45" s="7">
        <v>43690</v>
      </c>
      <c r="H45" s="7"/>
      <c r="I45" s="17"/>
      <c r="J45" s="17"/>
      <c r="K45" s="17"/>
    </row>
    <row r="46" spans="1:11" x14ac:dyDescent="0.25">
      <c r="A46" s="11">
        <v>53600</v>
      </c>
      <c r="B46" s="12"/>
      <c r="C46" s="12">
        <v>14</v>
      </c>
      <c r="D46" s="12">
        <f t="shared" si="0"/>
        <v>14</v>
      </c>
      <c r="E46" s="13">
        <f t="shared" si="1"/>
        <v>0</v>
      </c>
      <c r="F46" s="7">
        <v>43679</v>
      </c>
      <c r="G46" s="7">
        <v>43683</v>
      </c>
      <c r="H46" s="7"/>
      <c r="I46" s="17"/>
      <c r="J46" s="17"/>
      <c r="K46" s="17"/>
    </row>
    <row r="47" spans="1:11" x14ac:dyDescent="0.25">
      <c r="A47" s="11">
        <v>54000</v>
      </c>
      <c r="B47" s="12"/>
      <c r="C47" s="12">
        <v>5</v>
      </c>
      <c r="D47" s="12">
        <f t="shared" si="0"/>
        <v>5</v>
      </c>
      <c r="E47" s="13">
        <f t="shared" si="1"/>
        <v>0</v>
      </c>
      <c r="F47" s="7">
        <v>43686</v>
      </c>
      <c r="G47" s="7">
        <v>43690</v>
      </c>
      <c r="H47" s="7"/>
      <c r="I47" s="17"/>
      <c r="J47" s="17"/>
      <c r="K47" s="17"/>
    </row>
    <row r="48" spans="1:11" x14ac:dyDescent="0.25">
      <c r="A48" s="11">
        <v>54500</v>
      </c>
      <c r="B48" s="12"/>
      <c r="C48" s="12">
        <v>14</v>
      </c>
      <c r="D48" s="12">
        <f t="shared" si="0"/>
        <v>14</v>
      </c>
      <c r="E48" s="13">
        <f t="shared" si="1"/>
        <v>0</v>
      </c>
      <c r="F48" s="7">
        <v>43679</v>
      </c>
      <c r="G48" s="7">
        <v>43683</v>
      </c>
      <c r="H48" s="7"/>
      <c r="I48" s="17"/>
      <c r="J48" s="17"/>
      <c r="K48" s="17"/>
    </row>
    <row r="49" spans="1:11" x14ac:dyDescent="0.25">
      <c r="A49" s="11">
        <v>55000</v>
      </c>
      <c r="B49" s="12"/>
      <c r="C49" s="12">
        <v>29</v>
      </c>
      <c r="D49" s="12">
        <f t="shared" si="0"/>
        <v>29</v>
      </c>
      <c r="E49" s="13">
        <f t="shared" si="1"/>
        <v>0</v>
      </c>
      <c r="F49" s="7">
        <v>43679</v>
      </c>
      <c r="G49" s="7">
        <v>43683</v>
      </c>
      <c r="H49" s="7"/>
      <c r="I49" s="17"/>
      <c r="J49" s="17"/>
      <c r="K49" s="17"/>
    </row>
    <row r="50" spans="1:11" x14ac:dyDescent="0.25">
      <c r="A50" s="11">
        <v>56600</v>
      </c>
      <c r="B50" s="12"/>
      <c r="C50" s="12">
        <v>97</v>
      </c>
      <c r="D50" s="12">
        <f t="shared" si="0"/>
        <v>97</v>
      </c>
      <c r="E50" s="13">
        <f t="shared" si="1"/>
        <v>0</v>
      </c>
      <c r="F50" s="7">
        <v>43698</v>
      </c>
      <c r="G50" s="7">
        <v>43700</v>
      </c>
      <c r="H50" s="7"/>
      <c r="I50" s="17"/>
      <c r="J50" s="17"/>
      <c r="K50" s="17"/>
    </row>
    <row r="51" spans="1:11" x14ac:dyDescent="0.25">
      <c r="A51" s="11">
        <v>57500</v>
      </c>
      <c r="B51" s="12"/>
      <c r="C51" s="12">
        <v>5</v>
      </c>
      <c r="D51" s="12">
        <f t="shared" si="0"/>
        <v>5</v>
      </c>
      <c r="E51" s="13">
        <f t="shared" si="1"/>
        <v>0</v>
      </c>
      <c r="F51" s="7">
        <v>43686</v>
      </c>
      <c r="G51" s="7">
        <v>43690</v>
      </c>
      <c r="H51" s="7"/>
      <c r="I51" s="17"/>
      <c r="J51" s="17"/>
      <c r="K51" s="17"/>
    </row>
    <row r="52" spans="1:11" x14ac:dyDescent="0.25">
      <c r="A52" s="11">
        <v>58500</v>
      </c>
      <c r="B52" s="12"/>
      <c r="C52" s="12">
        <v>14</v>
      </c>
      <c r="D52" s="12">
        <f t="shared" si="0"/>
        <v>14</v>
      </c>
      <c r="E52" s="13">
        <f t="shared" si="1"/>
        <v>0</v>
      </c>
      <c r="F52" s="7">
        <v>43686</v>
      </c>
      <c r="G52" s="7">
        <v>43690</v>
      </c>
      <c r="H52" s="7"/>
      <c r="I52" s="17"/>
      <c r="J52" s="17"/>
      <c r="K52" s="17"/>
    </row>
    <row r="53" spans="1:11" x14ac:dyDescent="0.25">
      <c r="A53" s="11">
        <v>62500</v>
      </c>
      <c r="B53" s="12"/>
      <c r="C53" s="12">
        <v>16</v>
      </c>
      <c r="D53" s="12">
        <f t="shared" si="0"/>
        <v>16</v>
      </c>
      <c r="E53" s="13">
        <f t="shared" si="1"/>
        <v>0</v>
      </c>
      <c r="F53" s="7">
        <v>43679</v>
      </c>
      <c r="G53" s="7">
        <v>43683</v>
      </c>
      <c r="H53" s="7"/>
      <c r="I53" s="17"/>
      <c r="J53" s="17"/>
      <c r="K53" s="17"/>
    </row>
    <row r="54" spans="1:11" x14ac:dyDescent="0.25">
      <c r="A54" s="11">
        <v>66000</v>
      </c>
      <c r="B54" s="12"/>
      <c r="C54" s="12">
        <v>5</v>
      </c>
      <c r="D54" s="12">
        <f t="shared" si="0"/>
        <v>5</v>
      </c>
      <c r="E54" s="13">
        <f t="shared" si="1"/>
        <v>0</v>
      </c>
      <c r="F54" s="7">
        <v>43679</v>
      </c>
      <c r="G54" s="7">
        <v>43683</v>
      </c>
      <c r="H54" s="7"/>
      <c r="I54" s="17"/>
      <c r="J54" s="17"/>
      <c r="K54" s="17"/>
    </row>
    <row r="55" spans="1:11" x14ac:dyDescent="0.25">
      <c r="A55" s="11">
        <v>66500</v>
      </c>
      <c r="B55" s="12"/>
      <c r="C55" s="12">
        <v>6</v>
      </c>
      <c r="D55" s="12">
        <f t="shared" si="0"/>
        <v>6</v>
      </c>
      <c r="E55" s="13">
        <f t="shared" si="1"/>
        <v>0</v>
      </c>
      <c r="F55" s="7">
        <v>43679</v>
      </c>
      <c r="G55" s="7">
        <v>43683</v>
      </c>
      <c r="H55" s="7"/>
      <c r="I55" s="17"/>
      <c r="J55" s="17"/>
      <c r="K55" s="17"/>
    </row>
    <row r="56" spans="1:11" x14ac:dyDescent="0.25">
      <c r="A56" s="11">
        <v>67000</v>
      </c>
      <c r="B56" s="12"/>
      <c r="C56" s="12">
        <v>5</v>
      </c>
      <c r="D56" s="12">
        <f t="shared" si="0"/>
        <v>5</v>
      </c>
      <c r="E56" s="13">
        <f t="shared" si="1"/>
        <v>0</v>
      </c>
      <c r="F56" s="7">
        <v>43686</v>
      </c>
      <c r="G56" s="7">
        <v>43690</v>
      </c>
      <c r="H56" s="7"/>
      <c r="I56" s="17"/>
      <c r="J56" s="17"/>
      <c r="K56" s="17"/>
    </row>
    <row r="57" spans="1:11" x14ac:dyDescent="0.25">
      <c r="A57" s="11">
        <v>68000</v>
      </c>
      <c r="B57" s="12"/>
      <c r="C57" s="12">
        <v>27</v>
      </c>
      <c r="D57" s="12">
        <f t="shared" si="0"/>
        <v>27</v>
      </c>
      <c r="E57" s="13">
        <f t="shared" si="1"/>
        <v>0</v>
      </c>
      <c r="F57" s="7">
        <v>43679</v>
      </c>
      <c r="G57" s="7">
        <v>43683</v>
      </c>
      <c r="H57" s="7"/>
      <c r="I57" s="17"/>
      <c r="J57" s="17"/>
      <c r="K57" s="17"/>
    </row>
    <row r="58" spans="1:11" x14ac:dyDescent="0.25">
      <c r="A58" s="11">
        <v>76500</v>
      </c>
      <c r="B58" s="12">
        <v>3</v>
      </c>
      <c r="C58" s="12">
        <v>23</v>
      </c>
      <c r="D58" s="12">
        <f t="shared" si="0"/>
        <v>26</v>
      </c>
      <c r="E58" s="13">
        <f t="shared" si="1"/>
        <v>0.11538461538461539</v>
      </c>
      <c r="F58" s="7">
        <v>43679</v>
      </c>
      <c r="G58" s="7">
        <v>43683</v>
      </c>
      <c r="H58" s="7"/>
      <c r="I58" s="17"/>
      <c r="J58" s="17"/>
      <c r="K58" s="17"/>
    </row>
    <row r="59" spans="1:11" x14ac:dyDescent="0.25">
      <c r="A59" s="11">
        <v>83500</v>
      </c>
      <c r="B59" s="12"/>
      <c r="C59" s="12">
        <v>51</v>
      </c>
      <c r="D59" s="12">
        <f t="shared" si="0"/>
        <v>51</v>
      </c>
      <c r="E59" s="13">
        <f t="shared" si="1"/>
        <v>0</v>
      </c>
      <c r="F59" s="7">
        <v>43679</v>
      </c>
      <c r="G59" s="7">
        <v>43683</v>
      </c>
      <c r="H59" s="7"/>
      <c r="I59" s="17"/>
      <c r="J59" s="17"/>
      <c r="K59" s="17"/>
    </row>
    <row r="60" spans="1:11" x14ac:dyDescent="0.25">
      <c r="A60" s="11">
        <v>85500</v>
      </c>
      <c r="B60" s="12"/>
      <c r="C60" s="12">
        <v>132</v>
      </c>
      <c r="D60" s="12">
        <f t="shared" si="0"/>
        <v>132</v>
      </c>
      <c r="E60" s="13">
        <f t="shared" si="1"/>
        <v>0</v>
      </c>
      <c r="F60" s="7">
        <v>43679</v>
      </c>
      <c r="G60" s="7">
        <v>43683</v>
      </c>
      <c r="H60" s="7"/>
      <c r="I60" s="17"/>
      <c r="J60" s="17"/>
      <c r="K60" s="17"/>
    </row>
    <row r="61" spans="1:11" x14ac:dyDescent="0.25">
      <c r="A61" s="11">
        <v>86500</v>
      </c>
      <c r="B61" s="12"/>
      <c r="C61" s="12">
        <v>41</v>
      </c>
      <c r="D61" s="12">
        <f t="shared" si="0"/>
        <v>41</v>
      </c>
      <c r="E61" s="13">
        <f t="shared" si="1"/>
        <v>0</v>
      </c>
      <c r="F61" s="7">
        <v>43679</v>
      </c>
      <c r="G61" s="7">
        <v>43683</v>
      </c>
      <c r="H61" s="7"/>
      <c r="I61" s="17"/>
      <c r="J61" s="17"/>
      <c r="K61" s="17"/>
    </row>
    <row r="62" spans="1:11" x14ac:dyDescent="0.25">
      <c r="A62" s="11">
        <v>86600</v>
      </c>
      <c r="B62" s="12"/>
      <c r="C62" s="12">
        <v>1</v>
      </c>
      <c r="D62" s="12">
        <f t="shared" si="0"/>
        <v>1</v>
      </c>
      <c r="E62" s="13">
        <f t="shared" si="1"/>
        <v>0</v>
      </c>
      <c r="F62" s="7">
        <v>43686</v>
      </c>
      <c r="G62" s="7">
        <v>43690</v>
      </c>
      <c r="H62" s="7"/>
      <c r="I62" s="17"/>
      <c r="J62" s="17"/>
      <c r="K62" s="17"/>
    </row>
    <row r="63" spans="1:11" x14ac:dyDescent="0.25">
      <c r="A63" s="11">
        <v>86700</v>
      </c>
      <c r="B63" s="12"/>
      <c r="C63" s="12">
        <v>33</v>
      </c>
      <c r="D63" s="12">
        <f t="shared" si="0"/>
        <v>33</v>
      </c>
      <c r="E63" s="13">
        <f t="shared" si="1"/>
        <v>0</v>
      </c>
      <c r="F63" s="7">
        <v>43686</v>
      </c>
      <c r="G63" s="7">
        <v>43690</v>
      </c>
      <c r="H63" s="7"/>
      <c r="I63" s="17"/>
      <c r="J63" s="17"/>
      <c r="K63" s="17"/>
    </row>
    <row r="64" spans="1:11" x14ac:dyDescent="0.25">
      <c r="A64" s="11">
        <v>87000</v>
      </c>
      <c r="B64" s="12"/>
      <c r="C64" s="12">
        <v>2</v>
      </c>
      <c r="D64" s="12">
        <f t="shared" si="0"/>
        <v>2</v>
      </c>
      <c r="E64" s="13">
        <f t="shared" si="1"/>
        <v>0</v>
      </c>
      <c r="F64" s="7">
        <v>43679</v>
      </c>
      <c r="G64" s="7">
        <v>43683</v>
      </c>
      <c r="H64" s="7"/>
      <c r="I64" s="17"/>
      <c r="J64" s="17"/>
      <c r="K64" s="17"/>
    </row>
    <row r="65" spans="1:11" x14ac:dyDescent="0.25">
      <c r="A65" s="11">
        <v>87500</v>
      </c>
      <c r="B65" s="12"/>
      <c r="C65" s="12">
        <v>2</v>
      </c>
      <c r="D65" s="12">
        <f t="shared" si="0"/>
        <v>2</v>
      </c>
      <c r="E65" s="13">
        <f t="shared" si="1"/>
        <v>0</v>
      </c>
      <c r="F65" s="7">
        <v>43679</v>
      </c>
      <c r="G65" s="7">
        <v>43683</v>
      </c>
      <c r="H65" s="7"/>
      <c r="I65" s="17"/>
      <c r="J65" s="17"/>
      <c r="K65" s="17"/>
    </row>
    <row r="66" spans="1:11" x14ac:dyDescent="0.25">
      <c r="A66" s="21" t="s">
        <v>7</v>
      </c>
      <c r="B66" s="20">
        <f>SUM(B3:B65)</f>
        <v>228</v>
      </c>
      <c r="C66" s="20">
        <f>SUM(C3:C65)</f>
        <v>2904</v>
      </c>
      <c r="D66" s="20">
        <f>SUM(D3:D65)</f>
        <v>3132</v>
      </c>
      <c r="E66" s="22">
        <f>B66/D66</f>
        <v>7.2796934865900387E-2</v>
      </c>
      <c r="F66" s="22"/>
      <c r="G66" s="22"/>
      <c r="H66" s="22"/>
      <c r="I66" s="17"/>
      <c r="J66" s="17"/>
      <c r="K66" s="17"/>
    </row>
  </sheetData>
  <mergeCells count="1">
    <mergeCell ref="A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2A644-E976-42C8-B39C-A5AF1105E9FA}">
  <dimension ref="A1:K66"/>
  <sheetViews>
    <sheetView workbookViewId="0">
      <selection sqref="A1:F1"/>
    </sheetView>
  </sheetViews>
  <sheetFormatPr defaultColWidth="11.42578125" defaultRowHeight="15" x14ac:dyDescent="0.25"/>
  <cols>
    <col min="1" max="1" width="11.28515625" bestFit="1" customWidth="1"/>
    <col min="2" max="2" width="26.28515625" bestFit="1" customWidth="1"/>
    <col min="3" max="3" width="30.140625" bestFit="1" customWidth="1"/>
    <col min="4" max="4" width="19.42578125" bestFit="1" customWidth="1"/>
    <col min="5" max="5" width="15.7109375" bestFit="1" customWidth="1"/>
    <col min="6" max="6" width="17.42578125" style="17" bestFit="1" customWidth="1"/>
    <col min="7" max="7" width="24.140625" style="17" bestFit="1" customWidth="1"/>
    <col min="8" max="8" width="19.28515625" style="17" bestFit="1" customWidth="1"/>
    <col min="9" max="9" width="40.7109375" bestFit="1" customWidth="1"/>
    <col min="10" max="10" width="23.42578125" bestFit="1" customWidth="1"/>
    <col min="11" max="11" width="3" bestFit="1" customWidth="1"/>
  </cols>
  <sheetData>
    <row r="1" spans="1:11" s="17" customFormat="1" ht="21" x14ac:dyDescent="0.35">
      <c r="A1" s="36" t="s">
        <v>16</v>
      </c>
      <c r="B1" s="36"/>
      <c r="C1" s="36"/>
      <c r="D1" s="36"/>
      <c r="E1" s="36"/>
      <c r="F1" s="36"/>
    </row>
    <row r="2" spans="1:11" x14ac:dyDescent="0.25">
      <c r="A2" s="18" t="s">
        <v>0</v>
      </c>
      <c r="B2" s="18" t="s">
        <v>1</v>
      </c>
      <c r="C2" s="18" t="s">
        <v>2</v>
      </c>
      <c r="D2" s="18" t="s">
        <v>3</v>
      </c>
      <c r="E2" s="19" t="s">
        <v>4</v>
      </c>
      <c r="F2" s="3" t="s">
        <v>6</v>
      </c>
      <c r="G2" s="3" t="s">
        <v>5</v>
      </c>
      <c r="H2" s="3" t="s">
        <v>12</v>
      </c>
      <c r="I2" s="17"/>
      <c r="J2" s="17"/>
      <c r="K2" s="17"/>
    </row>
    <row r="3" spans="1:11" x14ac:dyDescent="0.25">
      <c r="A3" s="11">
        <v>11500</v>
      </c>
      <c r="B3" s="12">
        <v>46</v>
      </c>
      <c r="C3" s="12">
        <v>88</v>
      </c>
      <c r="D3" s="12">
        <f>B3+C3</f>
        <v>134</v>
      </c>
      <c r="E3" s="13">
        <f>B3/D3</f>
        <v>0.34328358208955223</v>
      </c>
      <c r="F3" s="7">
        <v>43686</v>
      </c>
      <c r="G3" s="7">
        <v>43690</v>
      </c>
      <c r="H3" s="7"/>
      <c r="I3" s="23" t="s">
        <v>8</v>
      </c>
      <c r="J3" s="24"/>
      <c r="K3" s="24"/>
    </row>
    <row r="4" spans="1:11" x14ac:dyDescent="0.25">
      <c r="A4" s="11">
        <v>14400</v>
      </c>
      <c r="B4" s="12">
        <v>17</v>
      </c>
      <c r="C4" s="12">
        <v>4</v>
      </c>
      <c r="D4" s="12">
        <f t="shared" ref="D4:D65" si="0">B4+C4</f>
        <v>21</v>
      </c>
      <c r="E4" s="13">
        <f t="shared" ref="E4:E65" si="1">B4/D4</f>
        <v>0.80952380952380953</v>
      </c>
      <c r="F4" s="7">
        <v>43679</v>
      </c>
      <c r="G4" s="7">
        <v>43683</v>
      </c>
      <c r="H4" s="7"/>
      <c r="I4" s="17"/>
      <c r="J4" s="17"/>
      <c r="K4" s="17"/>
    </row>
    <row r="5" spans="1:11" x14ac:dyDescent="0.25">
      <c r="A5" s="11">
        <v>14500</v>
      </c>
      <c r="B5" s="12"/>
      <c r="C5" s="12">
        <v>31</v>
      </c>
      <c r="D5" s="12">
        <f t="shared" si="0"/>
        <v>31</v>
      </c>
      <c r="E5" s="13">
        <f t="shared" si="1"/>
        <v>0</v>
      </c>
      <c r="F5" s="7">
        <v>43686</v>
      </c>
      <c r="G5" s="7">
        <v>43690</v>
      </c>
      <c r="H5" s="7"/>
      <c r="I5" s="17"/>
      <c r="J5" s="17"/>
      <c r="K5" s="17"/>
    </row>
    <row r="6" spans="1:11" x14ac:dyDescent="0.25">
      <c r="A6" s="11">
        <v>15500</v>
      </c>
      <c r="B6" s="12">
        <v>10</v>
      </c>
      <c r="C6" s="12">
        <v>21</v>
      </c>
      <c r="D6" s="12">
        <f t="shared" si="0"/>
        <v>31</v>
      </c>
      <c r="E6" s="13">
        <f t="shared" si="1"/>
        <v>0.32258064516129031</v>
      </c>
      <c r="F6" s="7">
        <v>43686</v>
      </c>
      <c r="G6" s="7">
        <v>43690</v>
      </c>
      <c r="H6" s="7"/>
      <c r="I6" s="17"/>
      <c r="J6" s="17" t="s">
        <v>9</v>
      </c>
      <c r="K6" s="25">
        <f>COUNTIF($E$3:$E$65,100%)</f>
        <v>4</v>
      </c>
    </row>
    <row r="7" spans="1:11" x14ac:dyDescent="0.25">
      <c r="A7" s="11">
        <v>16500</v>
      </c>
      <c r="B7" s="12"/>
      <c r="C7" s="12">
        <v>37</v>
      </c>
      <c r="D7" s="12">
        <f t="shared" si="0"/>
        <v>37</v>
      </c>
      <c r="E7" s="13">
        <f t="shared" si="1"/>
        <v>0</v>
      </c>
      <c r="F7" s="7">
        <v>43686</v>
      </c>
      <c r="G7" s="7">
        <v>43690</v>
      </c>
      <c r="H7" s="7"/>
      <c r="I7" s="17"/>
      <c r="J7" s="17" t="s">
        <v>10</v>
      </c>
      <c r="K7" s="25">
        <f>COUNTIF($E$3:$E$65,"&lt;100%")</f>
        <v>59</v>
      </c>
    </row>
    <row r="8" spans="1:11" x14ac:dyDescent="0.25">
      <c r="A8" s="11">
        <v>19000</v>
      </c>
      <c r="B8" s="12"/>
      <c r="C8" s="12">
        <v>14</v>
      </c>
      <c r="D8" s="12">
        <f t="shared" si="0"/>
        <v>14</v>
      </c>
      <c r="E8" s="13">
        <f t="shared" si="1"/>
        <v>0</v>
      </c>
      <c r="F8" s="7">
        <v>43679</v>
      </c>
      <c r="G8" s="7">
        <v>43683</v>
      </c>
      <c r="H8" s="7"/>
      <c r="I8" s="17"/>
      <c r="J8" s="17"/>
      <c r="K8" s="17"/>
    </row>
    <row r="9" spans="1:11" x14ac:dyDescent="0.25">
      <c r="A9" s="11">
        <v>19200</v>
      </c>
      <c r="B9" s="12"/>
      <c r="C9" s="12">
        <v>5</v>
      </c>
      <c r="D9" s="12">
        <f t="shared" si="0"/>
        <v>5</v>
      </c>
      <c r="E9" s="13">
        <f t="shared" si="1"/>
        <v>0</v>
      </c>
      <c r="F9" s="7">
        <v>43679</v>
      </c>
      <c r="G9" s="7">
        <v>43683</v>
      </c>
      <c r="H9" s="7"/>
      <c r="I9" s="17"/>
      <c r="J9" s="17"/>
      <c r="K9" s="17"/>
    </row>
    <row r="10" spans="1:11" x14ac:dyDescent="0.25">
      <c r="A10" s="11">
        <v>22500</v>
      </c>
      <c r="B10" s="12">
        <v>3</v>
      </c>
      <c r="C10" s="12">
        <v>17</v>
      </c>
      <c r="D10" s="12">
        <f t="shared" si="0"/>
        <v>20</v>
      </c>
      <c r="E10" s="13">
        <f t="shared" si="1"/>
        <v>0.15</v>
      </c>
      <c r="F10" s="7">
        <v>43679</v>
      </c>
      <c r="G10" s="7">
        <v>43683</v>
      </c>
      <c r="H10" s="7"/>
      <c r="I10" s="17"/>
      <c r="J10" s="17"/>
      <c r="K10" s="17"/>
    </row>
    <row r="11" spans="1:11" x14ac:dyDescent="0.25">
      <c r="A11" s="11">
        <v>23500</v>
      </c>
      <c r="B11" s="12">
        <v>14</v>
      </c>
      <c r="C11" s="12">
        <v>27</v>
      </c>
      <c r="D11" s="12">
        <f t="shared" si="0"/>
        <v>41</v>
      </c>
      <c r="E11" s="13">
        <f t="shared" si="1"/>
        <v>0.34146341463414637</v>
      </c>
      <c r="F11" s="7">
        <v>43679</v>
      </c>
      <c r="G11" s="7">
        <v>43683</v>
      </c>
      <c r="H11" s="7"/>
      <c r="I11" s="17"/>
      <c r="J11" s="17"/>
      <c r="K11" s="17"/>
    </row>
    <row r="12" spans="1:11" x14ac:dyDescent="0.25">
      <c r="A12" s="11">
        <v>24500</v>
      </c>
      <c r="B12" s="12"/>
      <c r="C12" s="12">
        <v>31</v>
      </c>
      <c r="D12" s="12">
        <f t="shared" si="0"/>
        <v>31</v>
      </c>
      <c r="E12" s="13">
        <f t="shared" si="1"/>
        <v>0</v>
      </c>
      <c r="F12" s="7">
        <v>43686</v>
      </c>
      <c r="G12" s="7">
        <v>43690</v>
      </c>
      <c r="H12" s="7"/>
      <c r="I12" s="17"/>
      <c r="J12" s="17"/>
      <c r="K12" s="17"/>
    </row>
    <row r="13" spans="1:11" x14ac:dyDescent="0.25">
      <c r="A13" s="11">
        <v>25000</v>
      </c>
      <c r="B13" s="12">
        <v>5</v>
      </c>
      <c r="C13" s="12">
        <v>1</v>
      </c>
      <c r="D13" s="12">
        <f t="shared" si="0"/>
        <v>6</v>
      </c>
      <c r="E13" s="13">
        <f t="shared" si="1"/>
        <v>0.83333333333333337</v>
      </c>
      <c r="F13" s="7">
        <v>43679</v>
      </c>
      <c r="G13" s="7">
        <v>43683</v>
      </c>
      <c r="H13" s="7"/>
      <c r="I13" s="17"/>
      <c r="J13" s="17"/>
      <c r="K13" s="17"/>
    </row>
    <row r="14" spans="1:11" x14ac:dyDescent="0.25">
      <c r="A14" s="11">
        <v>25500</v>
      </c>
      <c r="B14" s="12"/>
      <c r="C14" s="12">
        <v>128</v>
      </c>
      <c r="D14" s="12">
        <f t="shared" si="0"/>
        <v>128</v>
      </c>
      <c r="E14" s="13">
        <f t="shared" si="1"/>
        <v>0</v>
      </c>
      <c r="F14" s="7">
        <v>43686</v>
      </c>
      <c r="G14" s="7">
        <v>43690</v>
      </c>
      <c r="H14" s="7"/>
      <c r="I14" s="17"/>
      <c r="J14" s="17"/>
      <c r="K14" s="17"/>
    </row>
    <row r="15" spans="1:11" x14ac:dyDescent="0.25">
      <c r="A15" s="11">
        <v>28500</v>
      </c>
      <c r="B15" s="12">
        <v>45</v>
      </c>
      <c r="C15" s="12">
        <v>11</v>
      </c>
      <c r="D15" s="12">
        <f t="shared" si="0"/>
        <v>56</v>
      </c>
      <c r="E15" s="13">
        <f t="shared" si="1"/>
        <v>0.8035714285714286</v>
      </c>
      <c r="F15" s="7">
        <v>43679</v>
      </c>
      <c r="G15" s="7">
        <v>43683</v>
      </c>
      <c r="H15" s="7"/>
      <c r="I15" s="17"/>
      <c r="J15" s="17"/>
      <c r="K15" s="17"/>
    </row>
    <row r="16" spans="1:11" x14ac:dyDescent="0.25">
      <c r="A16" s="11">
        <v>29200</v>
      </c>
      <c r="B16" s="12"/>
      <c r="C16" s="12">
        <v>44</v>
      </c>
      <c r="D16" s="12">
        <f t="shared" si="0"/>
        <v>44</v>
      </c>
      <c r="E16" s="13">
        <f t="shared" si="1"/>
        <v>0</v>
      </c>
      <c r="F16" s="7">
        <v>43686</v>
      </c>
      <c r="G16" s="7">
        <v>43690</v>
      </c>
      <c r="H16" s="7"/>
      <c r="I16" s="17"/>
      <c r="J16" s="17"/>
      <c r="K16" s="17"/>
    </row>
    <row r="17" spans="1:11" x14ac:dyDescent="0.25">
      <c r="A17" s="11">
        <v>32000</v>
      </c>
      <c r="B17" s="12"/>
      <c r="C17" s="12">
        <v>13</v>
      </c>
      <c r="D17" s="12">
        <f t="shared" si="0"/>
        <v>13</v>
      </c>
      <c r="E17" s="13">
        <f t="shared" si="1"/>
        <v>0</v>
      </c>
      <c r="F17" s="7">
        <v>43686</v>
      </c>
      <c r="G17" s="7">
        <v>43690</v>
      </c>
      <c r="H17" s="7"/>
      <c r="I17" s="17"/>
      <c r="J17" s="17"/>
      <c r="K17" s="17"/>
    </row>
    <row r="18" spans="1:11" x14ac:dyDescent="0.25">
      <c r="A18" s="11">
        <v>36000</v>
      </c>
      <c r="B18" s="12">
        <v>5</v>
      </c>
      <c r="C18" s="12"/>
      <c r="D18" s="12">
        <f t="shared" si="0"/>
        <v>5</v>
      </c>
      <c r="E18" s="13">
        <f t="shared" si="1"/>
        <v>1</v>
      </c>
      <c r="F18" s="7">
        <v>43679</v>
      </c>
      <c r="G18" s="7">
        <v>43683</v>
      </c>
      <c r="H18" s="7">
        <v>43676</v>
      </c>
      <c r="I18" s="17"/>
      <c r="J18" s="17"/>
      <c r="K18" s="17"/>
    </row>
    <row r="19" spans="1:11" x14ac:dyDescent="0.25">
      <c r="A19" s="11">
        <v>37000</v>
      </c>
      <c r="B19" s="12"/>
      <c r="C19" s="12">
        <v>415</v>
      </c>
      <c r="D19" s="12">
        <f t="shared" si="0"/>
        <v>415</v>
      </c>
      <c r="E19" s="13">
        <f t="shared" si="1"/>
        <v>0</v>
      </c>
      <c r="F19" s="7">
        <v>43686</v>
      </c>
      <c r="G19" s="7">
        <v>43690</v>
      </c>
      <c r="H19" s="7"/>
      <c r="I19" s="17"/>
      <c r="J19" s="17"/>
      <c r="K19" s="17"/>
    </row>
    <row r="20" spans="1:11" x14ac:dyDescent="0.25">
      <c r="A20" s="11">
        <v>37300</v>
      </c>
      <c r="B20" s="12"/>
      <c r="C20" s="12">
        <v>1</v>
      </c>
      <c r="D20" s="12">
        <f t="shared" si="0"/>
        <v>1</v>
      </c>
      <c r="E20" s="13">
        <f t="shared" si="1"/>
        <v>0</v>
      </c>
      <c r="F20" s="7">
        <v>43679</v>
      </c>
      <c r="G20" s="7">
        <v>43683</v>
      </c>
      <c r="H20" s="7"/>
      <c r="I20" s="17"/>
      <c r="J20" s="17"/>
      <c r="K20" s="17"/>
    </row>
    <row r="21" spans="1:11" x14ac:dyDescent="0.25">
      <c r="A21" s="11">
        <v>38000</v>
      </c>
      <c r="B21" s="12"/>
      <c r="C21" s="12">
        <v>38</v>
      </c>
      <c r="D21" s="12">
        <f t="shared" si="0"/>
        <v>38</v>
      </c>
      <c r="E21" s="13">
        <f t="shared" si="1"/>
        <v>0</v>
      </c>
      <c r="F21" s="7">
        <v>43686</v>
      </c>
      <c r="G21" s="7">
        <v>43690</v>
      </c>
      <c r="H21" s="7"/>
      <c r="I21" s="17"/>
      <c r="J21" s="17"/>
      <c r="K21" s="17"/>
    </row>
    <row r="22" spans="1:11" x14ac:dyDescent="0.25">
      <c r="A22" s="11">
        <v>38500</v>
      </c>
      <c r="B22" s="12"/>
      <c r="C22" s="12">
        <v>11</v>
      </c>
      <c r="D22" s="12">
        <f t="shared" si="0"/>
        <v>11</v>
      </c>
      <c r="E22" s="13">
        <f t="shared" si="1"/>
        <v>0</v>
      </c>
      <c r="F22" s="7">
        <v>43686</v>
      </c>
      <c r="G22" s="7">
        <v>43690</v>
      </c>
      <c r="H22" s="7"/>
      <c r="I22" s="17"/>
      <c r="J22" s="17"/>
      <c r="K22" s="17"/>
    </row>
    <row r="23" spans="1:11" x14ac:dyDescent="0.25">
      <c r="A23" s="11">
        <v>39500</v>
      </c>
      <c r="B23" s="12"/>
      <c r="C23" s="12">
        <v>216</v>
      </c>
      <c r="D23" s="12">
        <f t="shared" si="0"/>
        <v>216</v>
      </c>
      <c r="E23" s="13">
        <f t="shared" si="1"/>
        <v>0</v>
      </c>
      <c r="F23" s="7">
        <v>43686</v>
      </c>
      <c r="G23" s="7">
        <v>43690</v>
      </c>
      <c r="H23" s="7"/>
      <c r="I23" s="17"/>
      <c r="J23" s="17"/>
      <c r="K23" s="17"/>
    </row>
    <row r="24" spans="1:11" x14ac:dyDescent="0.25">
      <c r="A24" s="11">
        <v>41000</v>
      </c>
      <c r="B24" s="12"/>
      <c r="C24" s="12">
        <v>89</v>
      </c>
      <c r="D24" s="12">
        <f t="shared" si="0"/>
        <v>89</v>
      </c>
      <c r="E24" s="13">
        <f t="shared" si="1"/>
        <v>0</v>
      </c>
      <c r="F24" s="7">
        <v>43686</v>
      </c>
      <c r="G24" s="7">
        <v>43690</v>
      </c>
      <c r="H24" s="7"/>
      <c r="I24" s="17"/>
      <c r="J24" s="17"/>
      <c r="K24" s="17"/>
    </row>
    <row r="25" spans="1:11" x14ac:dyDescent="0.25">
      <c r="A25" s="11">
        <v>42500</v>
      </c>
      <c r="B25" s="12">
        <v>9</v>
      </c>
      <c r="C25" s="12">
        <v>2</v>
      </c>
      <c r="D25" s="12">
        <f t="shared" si="0"/>
        <v>11</v>
      </c>
      <c r="E25" s="13">
        <f t="shared" si="1"/>
        <v>0.81818181818181823</v>
      </c>
      <c r="F25" s="7">
        <v>43679</v>
      </c>
      <c r="G25" s="7">
        <v>43683</v>
      </c>
      <c r="H25" s="7"/>
      <c r="I25" s="17"/>
      <c r="J25" s="17"/>
      <c r="K25" s="17"/>
    </row>
    <row r="26" spans="1:11" x14ac:dyDescent="0.25">
      <c r="A26" s="11">
        <v>42700</v>
      </c>
      <c r="B26" s="12"/>
      <c r="C26" s="12">
        <v>10</v>
      </c>
      <c r="D26" s="12">
        <f t="shared" si="0"/>
        <v>10</v>
      </c>
      <c r="E26" s="13">
        <f t="shared" si="1"/>
        <v>0</v>
      </c>
      <c r="F26" s="7">
        <v>43686</v>
      </c>
      <c r="G26" s="7">
        <v>43690</v>
      </c>
      <c r="H26" s="7"/>
      <c r="I26" s="17"/>
      <c r="J26" s="17"/>
      <c r="K26" s="17"/>
    </row>
    <row r="27" spans="1:11" x14ac:dyDescent="0.25">
      <c r="A27" s="11">
        <v>43200</v>
      </c>
      <c r="B27" s="12"/>
      <c r="C27" s="12">
        <v>8</v>
      </c>
      <c r="D27" s="12">
        <f t="shared" si="0"/>
        <v>8</v>
      </c>
      <c r="E27" s="13">
        <f t="shared" si="1"/>
        <v>0</v>
      </c>
      <c r="F27" s="7">
        <v>43686</v>
      </c>
      <c r="G27" s="7">
        <v>43690</v>
      </c>
      <c r="H27" s="7"/>
      <c r="I27" s="17"/>
      <c r="J27" s="17"/>
      <c r="K27" s="17"/>
    </row>
    <row r="28" spans="1:11" x14ac:dyDescent="0.25">
      <c r="A28" s="11">
        <v>43300</v>
      </c>
      <c r="B28" s="12"/>
      <c r="C28" s="12">
        <v>19</v>
      </c>
      <c r="D28" s="12">
        <f t="shared" si="0"/>
        <v>19</v>
      </c>
      <c r="E28" s="13">
        <f t="shared" si="1"/>
        <v>0</v>
      </c>
      <c r="F28" s="7">
        <v>43686</v>
      </c>
      <c r="G28" s="7">
        <v>43690</v>
      </c>
      <c r="H28" s="7"/>
      <c r="I28" s="17"/>
      <c r="J28" s="17"/>
      <c r="K28" s="17"/>
    </row>
    <row r="29" spans="1:11" x14ac:dyDescent="0.25">
      <c r="A29" s="11">
        <v>43500</v>
      </c>
      <c r="B29" s="12">
        <v>152</v>
      </c>
      <c r="C29" s="12">
        <v>232</v>
      </c>
      <c r="D29" s="12">
        <f t="shared" si="0"/>
        <v>384</v>
      </c>
      <c r="E29" s="13">
        <f t="shared" si="1"/>
        <v>0.39583333333333331</v>
      </c>
      <c r="F29" s="7">
        <v>43686</v>
      </c>
      <c r="G29" s="7">
        <v>43690</v>
      </c>
      <c r="H29" s="7"/>
      <c r="I29" s="17"/>
      <c r="J29" s="17"/>
      <c r="K29" s="17"/>
    </row>
    <row r="30" spans="1:11" x14ac:dyDescent="0.25">
      <c r="A30" s="11">
        <v>43700</v>
      </c>
      <c r="B30" s="12"/>
      <c r="C30" s="12">
        <v>119</v>
      </c>
      <c r="D30" s="12">
        <f t="shared" si="0"/>
        <v>119</v>
      </c>
      <c r="E30" s="13">
        <f t="shared" si="1"/>
        <v>0</v>
      </c>
      <c r="F30" s="7">
        <v>43686</v>
      </c>
      <c r="G30" s="7">
        <v>43690</v>
      </c>
      <c r="H30" s="7"/>
      <c r="I30" s="17"/>
      <c r="J30" s="17"/>
      <c r="K30" s="17"/>
    </row>
    <row r="31" spans="1:11" x14ac:dyDescent="0.25">
      <c r="A31" s="11">
        <v>43800</v>
      </c>
      <c r="B31" s="12"/>
      <c r="C31" s="12">
        <v>8</v>
      </c>
      <c r="D31" s="12">
        <f t="shared" si="0"/>
        <v>8</v>
      </c>
      <c r="E31" s="13">
        <f t="shared" si="1"/>
        <v>0</v>
      </c>
      <c r="F31" s="7">
        <v>43686</v>
      </c>
      <c r="G31" s="7">
        <v>43690</v>
      </c>
      <c r="H31" s="7"/>
      <c r="I31" s="17"/>
      <c r="J31" s="17"/>
      <c r="K31" s="17"/>
    </row>
    <row r="32" spans="1:11" x14ac:dyDescent="0.25">
      <c r="A32" s="11">
        <v>44000</v>
      </c>
      <c r="B32" s="12"/>
      <c r="C32" s="12">
        <v>1</v>
      </c>
      <c r="D32" s="12">
        <f t="shared" si="0"/>
        <v>1</v>
      </c>
      <c r="E32" s="13">
        <f t="shared" si="1"/>
        <v>0</v>
      </c>
      <c r="F32" s="7">
        <v>43679</v>
      </c>
      <c r="G32" s="7">
        <v>43683</v>
      </c>
      <c r="H32" s="7"/>
      <c r="I32" s="17"/>
      <c r="J32" s="17"/>
      <c r="K32" s="17"/>
    </row>
    <row r="33" spans="1:11" x14ac:dyDescent="0.25">
      <c r="A33" s="11">
        <v>44500</v>
      </c>
      <c r="B33" s="12">
        <v>50</v>
      </c>
      <c r="C33" s="12">
        <v>35</v>
      </c>
      <c r="D33" s="12">
        <f t="shared" si="0"/>
        <v>85</v>
      </c>
      <c r="E33" s="13">
        <f t="shared" si="1"/>
        <v>0.58823529411764708</v>
      </c>
      <c r="F33" s="7">
        <v>43686</v>
      </c>
      <c r="G33" s="7">
        <v>43690</v>
      </c>
      <c r="H33" s="7"/>
      <c r="I33" s="17"/>
      <c r="J33" s="17"/>
      <c r="K33" s="17"/>
    </row>
    <row r="34" spans="1:11" x14ac:dyDescent="0.25">
      <c r="A34" s="11">
        <v>45500</v>
      </c>
      <c r="B34" s="12"/>
      <c r="C34" s="12">
        <v>99</v>
      </c>
      <c r="D34" s="12">
        <f t="shared" si="0"/>
        <v>99</v>
      </c>
      <c r="E34" s="13">
        <f t="shared" si="1"/>
        <v>0</v>
      </c>
      <c r="F34" s="7">
        <v>43686</v>
      </c>
      <c r="G34" s="7">
        <v>43690</v>
      </c>
      <c r="H34" s="7"/>
      <c r="I34" s="17"/>
      <c r="J34" s="17"/>
      <c r="K34" s="17"/>
    </row>
    <row r="35" spans="1:11" x14ac:dyDescent="0.25">
      <c r="A35" s="11">
        <v>46500</v>
      </c>
      <c r="B35" s="12">
        <v>27</v>
      </c>
      <c r="C35" s="12">
        <v>37</v>
      </c>
      <c r="D35" s="12">
        <f t="shared" si="0"/>
        <v>64</v>
      </c>
      <c r="E35" s="13">
        <f t="shared" si="1"/>
        <v>0.421875</v>
      </c>
      <c r="F35" s="7">
        <v>43686</v>
      </c>
      <c r="G35" s="7">
        <v>43690</v>
      </c>
      <c r="H35" s="7"/>
      <c r="I35" s="17"/>
      <c r="J35" s="17"/>
      <c r="K35" s="17"/>
    </row>
    <row r="36" spans="1:11" x14ac:dyDescent="0.25">
      <c r="A36" s="11">
        <v>47500</v>
      </c>
      <c r="B36" s="12"/>
      <c r="C36" s="12">
        <v>14</v>
      </c>
      <c r="D36" s="12">
        <f t="shared" si="0"/>
        <v>14</v>
      </c>
      <c r="E36" s="13">
        <f t="shared" si="1"/>
        <v>0</v>
      </c>
      <c r="F36" s="7">
        <v>43686</v>
      </c>
      <c r="G36" s="7">
        <v>43690</v>
      </c>
      <c r="H36" s="7"/>
      <c r="I36" s="17"/>
      <c r="J36" s="17"/>
      <c r="K36" s="17"/>
    </row>
    <row r="37" spans="1:11" x14ac:dyDescent="0.25">
      <c r="A37" s="11">
        <v>48500</v>
      </c>
      <c r="B37" s="12"/>
      <c r="C37" s="12">
        <v>109</v>
      </c>
      <c r="D37" s="12">
        <f t="shared" si="0"/>
        <v>109</v>
      </c>
      <c r="E37" s="13">
        <f t="shared" si="1"/>
        <v>0</v>
      </c>
      <c r="F37" s="7">
        <v>43686</v>
      </c>
      <c r="G37" s="7">
        <v>43690</v>
      </c>
      <c r="H37" s="7"/>
      <c r="I37" s="17"/>
      <c r="J37" s="17"/>
      <c r="K37" s="17"/>
    </row>
    <row r="38" spans="1:11" x14ac:dyDescent="0.25">
      <c r="A38" s="11">
        <v>49000</v>
      </c>
      <c r="B38" s="12"/>
      <c r="C38" s="12">
        <v>5</v>
      </c>
      <c r="D38" s="12">
        <f t="shared" si="0"/>
        <v>5</v>
      </c>
      <c r="E38" s="13">
        <f t="shared" si="1"/>
        <v>0</v>
      </c>
      <c r="F38" s="7">
        <v>43679</v>
      </c>
      <c r="G38" s="7">
        <v>43683</v>
      </c>
      <c r="H38" s="7"/>
      <c r="I38" s="17"/>
      <c r="J38" s="17"/>
      <c r="K38" s="17"/>
    </row>
    <row r="39" spans="1:11" x14ac:dyDescent="0.25">
      <c r="A39" s="11">
        <v>50500</v>
      </c>
      <c r="B39" s="12"/>
      <c r="C39" s="12">
        <v>158</v>
      </c>
      <c r="D39" s="12">
        <f t="shared" si="0"/>
        <v>158</v>
      </c>
      <c r="E39" s="13">
        <f t="shared" si="1"/>
        <v>0</v>
      </c>
      <c r="F39" s="7">
        <v>43686</v>
      </c>
      <c r="G39" s="7">
        <v>43690</v>
      </c>
      <c r="H39" s="7"/>
      <c r="I39" s="17"/>
      <c r="J39" s="17"/>
      <c r="K39" s="17"/>
    </row>
    <row r="40" spans="1:11" x14ac:dyDescent="0.25">
      <c r="A40" s="11">
        <v>50700</v>
      </c>
      <c r="B40" s="12">
        <v>9</v>
      </c>
      <c r="C40" s="12">
        <v>3</v>
      </c>
      <c r="D40" s="12">
        <f t="shared" si="0"/>
        <v>12</v>
      </c>
      <c r="E40" s="13">
        <f t="shared" si="1"/>
        <v>0.75</v>
      </c>
      <c r="F40" s="7">
        <v>43679</v>
      </c>
      <c r="G40" s="7">
        <v>43683</v>
      </c>
      <c r="H40" s="7"/>
      <c r="I40" s="17"/>
      <c r="J40" s="17"/>
      <c r="K40" s="17"/>
    </row>
    <row r="41" spans="1:11" x14ac:dyDescent="0.25">
      <c r="A41" s="11">
        <v>51000</v>
      </c>
      <c r="B41" s="12">
        <v>17</v>
      </c>
      <c r="C41" s="12">
        <v>1</v>
      </c>
      <c r="D41" s="12">
        <f t="shared" si="0"/>
        <v>18</v>
      </c>
      <c r="E41" s="13">
        <f t="shared" si="1"/>
        <v>0.94444444444444442</v>
      </c>
      <c r="F41" s="7">
        <v>43686</v>
      </c>
      <c r="G41" s="7">
        <v>43690</v>
      </c>
      <c r="H41" s="7"/>
      <c r="I41" s="17"/>
      <c r="J41" s="17"/>
      <c r="K41" s="17"/>
    </row>
    <row r="42" spans="1:11" x14ac:dyDescent="0.25">
      <c r="A42" s="11">
        <v>51100</v>
      </c>
      <c r="B42" s="12"/>
      <c r="C42" s="12">
        <v>22</v>
      </c>
      <c r="D42" s="12">
        <f t="shared" si="0"/>
        <v>22</v>
      </c>
      <c r="E42" s="13">
        <f t="shared" si="1"/>
        <v>0</v>
      </c>
      <c r="F42" s="7">
        <v>43686</v>
      </c>
      <c r="G42" s="7">
        <v>43690</v>
      </c>
      <c r="H42" s="7"/>
      <c r="I42" s="17"/>
      <c r="J42" s="17"/>
      <c r="K42" s="17"/>
    </row>
    <row r="43" spans="1:11" x14ac:dyDescent="0.25">
      <c r="A43" s="11">
        <v>51500</v>
      </c>
      <c r="B43" s="12">
        <v>14</v>
      </c>
      <c r="C43" s="12">
        <v>35</v>
      </c>
      <c r="D43" s="12">
        <f t="shared" si="0"/>
        <v>49</v>
      </c>
      <c r="E43" s="13">
        <f t="shared" si="1"/>
        <v>0.2857142857142857</v>
      </c>
      <c r="F43" s="7">
        <v>43679</v>
      </c>
      <c r="G43" s="7">
        <v>43683</v>
      </c>
      <c r="H43" s="7"/>
      <c r="I43" s="17"/>
      <c r="J43" s="17"/>
      <c r="K43" s="17"/>
    </row>
    <row r="44" spans="1:11" x14ac:dyDescent="0.25">
      <c r="A44" s="11">
        <v>52100</v>
      </c>
      <c r="B44" s="12">
        <v>7</v>
      </c>
      <c r="C44" s="12">
        <v>2</v>
      </c>
      <c r="D44" s="12">
        <f t="shared" si="0"/>
        <v>9</v>
      </c>
      <c r="E44" s="13">
        <f t="shared" si="1"/>
        <v>0.77777777777777779</v>
      </c>
      <c r="F44" s="7">
        <v>43679</v>
      </c>
      <c r="G44" s="7">
        <v>43683</v>
      </c>
      <c r="H44" s="7"/>
      <c r="I44" s="17"/>
      <c r="J44" s="17"/>
      <c r="K44" s="17"/>
    </row>
    <row r="45" spans="1:11" x14ac:dyDescent="0.25">
      <c r="A45" s="11">
        <v>52500</v>
      </c>
      <c r="B45" s="12"/>
      <c r="C45" s="12">
        <v>16</v>
      </c>
      <c r="D45" s="12">
        <f t="shared" si="0"/>
        <v>16</v>
      </c>
      <c r="E45" s="13">
        <f t="shared" si="1"/>
        <v>0</v>
      </c>
      <c r="F45" s="7">
        <v>43686</v>
      </c>
      <c r="G45" s="7">
        <v>43690</v>
      </c>
      <c r="H45" s="7"/>
      <c r="I45" s="17"/>
      <c r="J45" s="17"/>
      <c r="K45" s="17"/>
    </row>
    <row r="46" spans="1:11" x14ac:dyDescent="0.25">
      <c r="A46" s="11">
        <v>53600</v>
      </c>
      <c r="B46" s="12"/>
      <c r="C46" s="12">
        <v>14</v>
      </c>
      <c r="D46" s="12">
        <f t="shared" si="0"/>
        <v>14</v>
      </c>
      <c r="E46" s="13">
        <f t="shared" si="1"/>
        <v>0</v>
      </c>
      <c r="F46" s="7">
        <v>43679</v>
      </c>
      <c r="G46" s="7">
        <v>43683</v>
      </c>
      <c r="H46" s="7"/>
      <c r="I46" s="17"/>
      <c r="J46" s="17"/>
      <c r="K46" s="17"/>
    </row>
    <row r="47" spans="1:11" x14ac:dyDescent="0.25">
      <c r="A47" s="11">
        <v>54000</v>
      </c>
      <c r="B47" s="12"/>
      <c r="C47" s="12">
        <v>5</v>
      </c>
      <c r="D47" s="12">
        <f t="shared" si="0"/>
        <v>5</v>
      </c>
      <c r="E47" s="13">
        <f t="shared" si="1"/>
        <v>0</v>
      </c>
      <c r="F47" s="7">
        <v>43686</v>
      </c>
      <c r="G47" s="7">
        <v>43690</v>
      </c>
      <c r="H47" s="7"/>
      <c r="I47" s="17"/>
      <c r="J47" s="17"/>
      <c r="K47" s="17"/>
    </row>
    <row r="48" spans="1:11" x14ac:dyDescent="0.25">
      <c r="A48" s="11">
        <v>54500</v>
      </c>
      <c r="B48" s="12"/>
      <c r="C48" s="12">
        <v>14</v>
      </c>
      <c r="D48" s="12">
        <f t="shared" si="0"/>
        <v>14</v>
      </c>
      <c r="E48" s="13">
        <f t="shared" si="1"/>
        <v>0</v>
      </c>
      <c r="F48" s="7">
        <v>43679</v>
      </c>
      <c r="G48" s="7">
        <v>43683</v>
      </c>
      <c r="H48" s="7"/>
      <c r="I48" s="17"/>
      <c r="J48" s="17"/>
      <c r="K48" s="17"/>
    </row>
    <row r="49" spans="1:11" x14ac:dyDescent="0.25">
      <c r="A49" s="11">
        <v>55000</v>
      </c>
      <c r="B49" s="12">
        <v>15</v>
      </c>
      <c r="C49" s="12">
        <v>14</v>
      </c>
      <c r="D49" s="12">
        <f t="shared" si="0"/>
        <v>29</v>
      </c>
      <c r="E49" s="13">
        <f t="shared" si="1"/>
        <v>0.51724137931034486</v>
      </c>
      <c r="F49" s="7">
        <v>43679</v>
      </c>
      <c r="G49" s="7">
        <v>43683</v>
      </c>
      <c r="H49" s="7"/>
      <c r="I49" s="17"/>
      <c r="J49" s="17"/>
      <c r="K49" s="17"/>
    </row>
    <row r="50" spans="1:11" x14ac:dyDescent="0.25">
      <c r="A50" s="11">
        <v>56600</v>
      </c>
      <c r="B50" s="12"/>
      <c r="C50" s="12">
        <v>97</v>
      </c>
      <c r="D50" s="12">
        <f t="shared" si="0"/>
        <v>97</v>
      </c>
      <c r="E50" s="13">
        <f t="shared" si="1"/>
        <v>0</v>
      </c>
      <c r="F50" s="7">
        <v>43698</v>
      </c>
      <c r="G50" s="7">
        <v>43700</v>
      </c>
      <c r="H50" s="7"/>
      <c r="I50" s="17"/>
      <c r="J50" s="17"/>
      <c r="K50" s="17"/>
    </row>
    <row r="51" spans="1:11" x14ac:dyDescent="0.25">
      <c r="A51" s="11">
        <v>57500</v>
      </c>
      <c r="B51" s="12"/>
      <c r="C51" s="12">
        <v>5</v>
      </c>
      <c r="D51" s="12">
        <f t="shared" si="0"/>
        <v>5</v>
      </c>
      <c r="E51" s="13">
        <f t="shared" si="1"/>
        <v>0</v>
      </c>
      <c r="F51" s="7">
        <v>43686</v>
      </c>
      <c r="G51" s="7">
        <v>43690</v>
      </c>
      <c r="H51" s="7"/>
      <c r="I51" s="17"/>
      <c r="J51" s="17"/>
      <c r="K51" s="17"/>
    </row>
    <row r="52" spans="1:11" x14ac:dyDescent="0.25">
      <c r="A52" s="11">
        <v>58500</v>
      </c>
      <c r="B52" s="12"/>
      <c r="C52" s="12">
        <v>14</v>
      </c>
      <c r="D52" s="12">
        <f t="shared" si="0"/>
        <v>14</v>
      </c>
      <c r="E52" s="13">
        <f t="shared" si="1"/>
        <v>0</v>
      </c>
      <c r="F52" s="7">
        <v>43686</v>
      </c>
      <c r="G52" s="7">
        <v>43690</v>
      </c>
      <c r="H52" s="7"/>
      <c r="I52" s="17"/>
      <c r="J52" s="17"/>
      <c r="K52" s="17"/>
    </row>
    <row r="53" spans="1:11" x14ac:dyDescent="0.25">
      <c r="A53" s="11">
        <v>62500</v>
      </c>
      <c r="B53" s="12">
        <v>16</v>
      </c>
      <c r="C53" s="12"/>
      <c r="D53" s="12">
        <f t="shared" si="0"/>
        <v>16</v>
      </c>
      <c r="E53" s="13">
        <f t="shared" si="1"/>
        <v>1</v>
      </c>
      <c r="F53" s="7">
        <v>43679</v>
      </c>
      <c r="G53" s="7">
        <v>43683</v>
      </c>
      <c r="H53" s="7">
        <v>43678</v>
      </c>
      <c r="I53" s="17"/>
      <c r="J53" s="17"/>
      <c r="K53" s="17"/>
    </row>
    <row r="54" spans="1:11" x14ac:dyDescent="0.25">
      <c r="A54" s="11">
        <v>66000</v>
      </c>
      <c r="B54" s="12">
        <v>5</v>
      </c>
      <c r="C54" s="12"/>
      <c r="D54" s="12">
        <f t="shared" si="0"/>
        <v>5</v>
      </c>
      <c r="E54" s="13">
        <f t="shared" si="1"/>
        <v>1</v>
      </c>
      <c r="F54" s="7">
        <v>43679</v>
      </c>
      <c r="G54" s="7">
        <v>43683</v>
      </c>
      <c r="H54" s="7">
        <v>43678</v>
      </c>
      <c r="I54" s="17"/>
      <c r="J54" s="17"/>
      <c r="K54" s="17"/>
    </row>
    <row r="55" spans="1:11" x14ac:dyDescent="0.25">
      <c r="A55" s="11">
        <v>66500</v>
      </c>
      <c r="B55" s="12"/>
      <c r="C55" s="12">
        <v>6</v>
      </c>
      <c r="D55" s="12">
        <f t="shared" si="0"/>
        <v>6</v>
      </c>
      <c r="E55" s="13">
        <f t="shared" si="1"/>
        <v>0</v>
      </c>
      <c r="F55" s="7">
        <v>43679</v>
      </c>
      <c r="G55" s="7">
        <v>43683</v>
      </c>
      <c r="H55" s="7"/>
      <c r="I55" s="17"/>
      <c r="J55" s="17"/>
      <c r="K55" s="17"/>
    </row>
    <row r="56" spans="1:11" x14ac:dyDescent="0.25">
      <c r="A56" s="11">
        <v>67000</v>
      </c>
      <c r="B56" s="12"/>
      <c r="C56" s="12">
        <v>5</v>
      </c>
      <c r="D56" s="12">
        <f t="shared" si="0"/>
        <v>5</v>
      </c>
      <c r="E56" s="13">
        <f t="shared" si="1"/>
        <v>0</v>
      </c>
      <c r="F56" s="7">
        <v>43686</v>
      </c>
      <c r="G56" s="7">
        <v>43690</v>
      </c>
      <c r="H56" s="7"/>
      <c r="I56" s="17"/>
      <c r="J56" s="17"/>
      <c r="K56" s="17"/>
    </row>
    <row r="57" spans="1:11" x14ac:dyDescent="0.25">
      <c r="A57" s="11">
        <v>68000</v>
      </c>
      <c r="B57" s="12">
        <v>27</v>
      </c>
      <c r="C57" s="12"/>
      <c r="D57" s="12">
        <f t="shared" si="0"/>
        <v>27</v>
      </c>
      <c r="E57" s="13">
        <f t="shared" si="1"/>
        <v>1</v>
      </c>
      <c r="F57" s="7">
        <v>43679</v>
      </c>
      <c r="G57" s="7">
        <v>43683</v>
      </c>
      <c r="H57" s="7">
        <v>43678</v>
      </c>
      <c r="I57" s="17"/>
      <c r="J57" s="17"/>
      <c r="K57" s="17"/>
    </row>
    <row r="58" spans="1:11" x14ac:dyDescent="0.25">
      <c r="A58" s="11">
        <v>76500</v>
      </c>
      <c r="B58" s="12">
        <v>3</v>
      </c>
      <c r="C58" s="12">
        <v>23</v>
      </c>
      <c r="D58" s="12">
        <f t="shared" si="0"/>
        <v>26</v>
      </c>
      <c r="E58" s="13">
        <f t="shared" si="1"/>
        <v>0.11538461538461539</v>
      </c>
      <c r="F58" s="7">
        <v>43679</v>
      </c>
      <c r="G58" s="7">
        <v>43683</v>
      </c>
      <c r="H58" s="7"/>
      <c r="I58" s="17"/>
      <c r="J58" s="17"/>
      <c r="K58" s="17"/>
    </row>
    <row r="59" spans="1:11" x14ac:dyDescent="0.25">
      <c r="A59" s="11">
        <v>83500</v>
      </c>
      <c r="B59" s="12"/>
      <c r="C59" s="12">
        <v>51</v>
      </c>
      <c r="D59" s="12">
        <f t="shared" si="0"/>
        <v>51</v>
      </c>
      <c r="E59" s="13">
        <f t="shared" si="1"/>
        <v>0</v>
      </c>
      <c r="F59" s="7">
        <v>43679</v>
      </c>
      <c r="G59" s="7">
        <v>43683</v>
      </c>
      <c r="H59" s="7"/>
      <c r="I59" s="17"/>
      <c r="J59" s="17"/>
      <c r="K59" s="17"/>
    </row>
    <row r="60" spans="1:11" x14ac:dyDescent="0.25">
      <c r="A60" s="11">
        <v>85500</v>
      </c>
      <c r="B60" s="12"/>
      <c r="C60" s="12">
        <v>132</v>
      </c>
      <c r="D60" s="12">
        <f t="shared" si="0"/>
        <v>132</v>
      </c>
      <c r="E60" s="13">
        <f t="shared" si="1"/>
        <v>0</v>
      </c>
      <c r="F60" s="7">
        <v>43679</v>
      </c>
      <c r="G60" s="7">
        <v>43683</v>
      </c>
      <c r="H60" s="7"/>
      <c r="I60" s="17"/>
      <c r="J60" s="17"/>
      <c r="K60" s="17"/>
    </row>
    <row r="61" spans="1:11" x14ac:dyDescent="0.25">
      <c r="A61" s="11">
        <v>86500</v>
      </c>
      <c r="B61" s="12"/>
      <c r="C61" s="12">
        <v>41</v>
      </c>
      <c r="D61" s="12">
        <f t="shared" si="0"/>
        <v>41</v>
      </c>
      <c r="E61" s="13">
        <f t="shared" si="1"/>
        <v>0</v>
      </c>
      <c r="F61" s="7">
        <v>43679</v>
      </c>
      <c r="G61" s="7">
        <v>43683</v>
      </c>
      <c r="H61" s="7"/>
      <c r="I61" s="17"/>
      <c r="J61" s="17"/>
      <c r="K61" s="17"/>
    </row>
    <row r="62" spans="1:11" x14ac:dyDescent="0.25">
      <c r="A62" s="11">
        <v>86600</v>
      </c>
      <c r="B62" s="12"/>
      <c r="C62" s="12">
        <v>1</v>
      </c>
      <c r="D62" s="12">
        <f t="shared" si="0"/>
        <v>1</v>
      </c>
      <c r="E62" s="13">
        <f t="shared" si="1"/>
        <v>0</v>
      </c>
      <c r="F62" s="7">
        <v>43686</v>
      </c>
      <c r="G62" s="7">
        <v>43690</v>
      </c>
      <c r="H62" s="7"/>
      <c r="I62" s="17"/>
      <c r="J62" s="17"/>
      <c r="K62" s="17"/>
    </row>
    <row r="63" spans="1:11" x14ac:dyDescent="0.25">
      <c r="A63" s="11">
        <v>86700</v>
      </c>
      <c r="B63" s="12"/>
      <c r="C63" s="12">
        <v>33</v>
      </c>
      <c r="D63" s="12">
        <f t="shared" si="0"/>
        <v>33</v>
      </c>
      <c r="E63" s="13">
        <f t="shared" si="1"/>
        <v>0</v>
      </c>
      <c r="F63" s="7">
        <v>43686</v>
      </c>
      <c r="G63" s="7">
        <v>43690</v>
      </c>
      <c r="H63" s="7"/>
      <c r="I63" s="17"/>
      <c r="J63" s="17"/>
      <c r="K63" s="17"/>
    </row>
    <row r="64" spans="1:11" x14ac:dyDescent="0.25">
      <c r="A64" s="11">
        <v>87000</v>
      </c>
      <c r="B64" s="12"/>
      <c r="C64" s="12">
        <v>2</v>
      </c>
      <c r="D64" s="12">
        <f t="shared" si="0"/>
        <v>2</v>
      </c>
      <c r="E64" s="13">
        <f t="shared" si="1"/>
        <v>0</v>
      </c>
      <c r="F64" s="7">
        <v>43679</v>
      </c>
      <c r="G64" s="7">
        <v>43683</v>
      </c>
      <c r="H64" s="7"/>
      <c r="I64" s="17"/>
      <c r="J64" s="17"/>
      <c r="K64" s="17"/>
    </row>
    <row r="65" spans="1:11" x14ac:dyDescent="0.25">
      <c r="A65" s="11">
        <v>87500</v>
      </c>
      <c r="B65" s="12"/>
      <c r="C65" s="12">
        <v>2</v>
      </c>
      <c r="D65" s="12">
        <f t="shared" si="0"/>
        <v>2</v>
      </c>
      <c r="E65" s="13">
        <f t="shared" si="1"/>
        <v>0</v>
      </c>
      <c r="F65" s="7">
        <v>43679</v>
      </c>
      <c r="G65" s="7">
        <v>43683</v>
      </c>
      <c r="H65" s="7"/>
      <c r="I65" s="17"/>
      <c r="J65" s="17"/>
      <c r="K65" s="17"/>
    </row>
    <row r="66" spans="1:11" x14ac:dyDescent="0.25">
      <c r="A66" s="21" t="s">
        <v>7</v>
      </c>
      <c r="B66" s="20">
        <f>SUM(B3:B65)</f>
        <v>496</v>
      </c>
      <c r="C66" s="20">
        <f>SUM(C3:C65)</f>
        <v>2636</v>
      </c>
      <c r="D66" s="20">
        <f>SUM(D3:D65)</f>
        <v>3132</v>
      </c>
      <c r="E66" s="22">
        <f>B66/D66</f>
        <v>0.15836526181353769</v>
      </c>
      <c r="F66" s="22"/>
      <c r="G66" s="22"/>
      <c r="H66" s="22"/>
      <c r="I66" s="17"/>
      <c r="J66" s="17"/>
      <c r="K66" s="17"/>
    </row>
  </sheetData>
  <mergeCells count="1">
    <mergeCell ref="A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FCE9E-7CBE-4FA8-B43B-9FF7AAB2D0DC}">
  <dimension ref="A1:K66"/>
  <sheetViews>
    <sheetView workbookViewId="0">
      <selection sqref="A1:F1"/>
    </sheetView>
  </sheetViews>
  <sheetFormatPr defaultRowHeight="15" x14ac:dyDescent="0.25"/>
  <cols>
    <col min="1" max="1" width="11.28515625" bestFit="1" customWidth="1"/>
    <col min="2" max="2" width="26.28515625" bestFit="1" customWidth="1"/>
    <col min="3" max="3" width="30.140625" bestFit="1" customWidth="1"/>
    <col min="4" max="4" width="19.42578125" bestFit="1" customWidth="1"/>
    <col min="5" max="5" width="15.7109375" bestFit="1" customWidth="1"/>
    <col min="6" max="6" width="17.42578125" style="27" bestFit="1" customWidth="1"/>
    <col min="7" max="7" width="24.140625" style="27" bestFit="1" customWidth="1"/>
    <col min="8" max="8" width="19.28515625" style="27" bestFit="1" customWidth="1"/>
    <col min="9" max="9" width="40.7109375" bestFit="1" customWidth="1"/>
    <col min="10" max="10" width="23.42578125" bestFit="1" customWidth="1"/>
    <col min="11" max="11" width="3" bestFit="1" customWidth="1"/>
  </cols>
  <sheetData>
    <row r="1" spans="1:11" s="27" customFormat="1" ht="21" x14ac:dyDescent="0.35">
      <c r="A1" s="36" t="s">
        <v>17</v>
      </c>
      <c r="B1" s="36"/>
      <c r="C1" s="36"/>
      <c r="D1" s="36"/>
      <c r="E1" s="36"/>
      <c r="F1" s="36"/>
    </row>
    <row r="2" spans="1:11" x14ac:dyDescent="0.25">
      <c r="A2" s="28" t="s">
        <v>0</v>
      </c>
      <c r="B2" s="28" t="s">
        <v>1</v>
      </c>
      <c r="C2" s="28" t="s">
        <v>2</v>
      </c>
      <c r="D2" s="28" t="s">
        <v>3</v>
      </c>
      <c r="E2" s="29" t="s">
        <v>4</v>
      </c>
      <c r="F2" s="3" t="s">
        <v>6</v>
      </c>
      <c r="G2" s="3" t="s">
        <v>5</v>
      </c>
      <c r="H2" s="3" t="s">
        <v>12</v>
      </c>
      <c r="I2" s="27"/>
      <c r="J2" s="27"/>
    </row>
    <row r="3" spans="1:11" x14ac:dyDescent="0.25">
      <c r="A3" s="11">
        <v>11500</v>
      </c>
      <c r="B3" s="26">
        <v>46</v>
      </c>
      <c r="C3" s="26">
        <v>88</v>
      </c>
      <c r="D3" s="12">
        <f>B3+C3</f>
        <v>134</v>
      </c>
      <c r="E3" s="13">
        <f>B3/D3</f>
        <v>0.34328358208955223</v>
      </c>
      <c r="F3" s="7">
        <v>43686</v>
      </c>
      <c r="G3" s="7">
        <v>43690</v>
      </c>
      <c r="H3" s="7"/>
      <c r="I3" s="33" t="s">
        <v>8</v>
      </c>
      <c r="J3" s="34"/>
    </row>
    <row r="4" spans="1:11" x14ac:dyDescent="0.25">
      <c r="A4" s="11">
        <v>14400</v>
      </c>
      <c r="B4" s="26">
        <v>17</v>
      </c>
      <c r="C4" s="26">
        <v>4</v>
      </c>
      <c r="D4" s="12">
        <f t="shared" ref="D4:D65" si="0">B4+C4</f>
        <v>21</v>
      </c>
      <c r="E4" s="13">
        <f t="shared" ref="E4:E65" si="1">B4/D4</f>
        <v>0.80952380952380953</v>
      </c>
      <c r="F4" s="7">
        <v>43679</v>
      </c>
      <c r="G4" s="7">
        <v>43683</v>
      </c>
      <c r="H4" s="7"/>
      <c r="I4" s="27"/>
      <c r="J4" s="27"/>
    </row>
    <row r="5" spans="1:11" x14ac:dyDescent="0.25">
      <c r="A5" s="11">
        <v>14500</v>
      </c>
      <c r="B5" s="26"/>
      <c r="C5" s="26">
        <v>31</v>
      </c>
      <c r="D5" s="12">
        <f t="shared" si="0"/>
        <v>31</v>
      </c>
      <c r="E5" s="13">
        <f t="shared" si="1"/>
        <v>0</v>
      </c>
      <c r="F5" s="7">
        <v>43686</v>
      </c>
      <c r="G5" s="7">
        <v>43690</v>
      </c>
      <c r="H5" s="7"/>
      <c r="I5" s="27"/>
      <c r="J5" s="27"/>
    </row>
    <row r="6" spans="1:11" x14ac:dyDescent="0.25">
      <c r="A6" s="11">
        <v>15500</v>
      </c>
      <c r="B6" s="26">
        <v>11</v>
      </c>
      <c r="C6" s="26">
        <v>20</v>
      </c>
      <c r="D6" s="12">
        <f t="shared" si="0"/>
        <v>31</v>
      </c>
      <c r="E6" s="13">
        <f t="shared" si="1"/>
        <v>0.35483870967741937</v>
      </c>
      <c r="F6" s="7">
        <v>43686</v>
      </c>
      <c r="G6" s="7">
        <v>43690</v>
      </c>
      <c r="H6" s="7"/>
      <c r="I6" s="27"/>
      <c r="J6" s="27" t="s">
        <v>9</v>
      </c>
      <c r="K6" s="35">
        <f>COUNTIF($E$3:$E$65, 100%)</f>
        <v>4</v>
      </c>
    </row>
    <row r="7" spans="1:11" x14ac:dyDescent="0.25">
      <c r="A7" s="11">
        <v>16500</v>
      </c>
      <c r="B7" s="26"/>
      <c r="C7" s="26">
        <v>37</v>
      </c>
      <c r="D7" s="12">
        <f t="shared" si="0"/>
        <v>37</v>
      </c>
      <c r="E7" s="13">
        <f t="shared" si="1"/>
        <v>0</v>
      </c>
      <c r="F7" s="7">
        <v>43686</v>
      </c>
      <c r="G7" s="7">
        <v>43690</v>
      </c>
      <c r="H7" s="7"/>
      <c r="I7" s="27"/>
      <c r="J7" s="27" t="s">
        <v>10</v>
      </c>
      <c r="K7" s="35">
        <f>COUNTIF($E$3:$E$65, "&lt;100%")</f>
        <v>59</v>
      </c>
    </row>
    <row r="8" spans="1:11" x14ac:dyDescent="0.25">
      <c r="A8" s="11">
        <v>19000</v>
      </c>
      <c r="B8" s="26"/>
      <c r="C8" s="26">
        <v>14</v>
      </c>
      <c r="D8" s="12">
        <f t="shared" si="0"/>
        <v>14</v>
      </c>
      <c r="E8" s="13">
        <f t="shared" si="1"/>
        <v>0</v>
      </c>
      <c r="F8" s="7">
        <v>43679</v>
      </c>
      <c r="G8" s="7">
        <v>43683</v>
      </c>
      <c r="H8" s="7"/>
      <c r="I8" s="27"/>
      <c r="J8" s="27"/>
    </row>
    <row r="9" spans="1:11" x14ac:dyDescent="0.25">
      <c r="A9" s="11">
        <v>19200</v>
      </c>
      <c r="B9" s="26"/>
      <c r="C9" s="26">
        <v>5</v>
      </c>
      <c r="D9" s="12">
        <f t="shared" si="0"/>
        <v>5</v>
      </c>
      <c r="E9" s="13">
        <f t="shared" si="1"/>
        <v>0</v>
      </c>
      <c r="F9" s="7">
        <v>43679</v>
      </c>
      <c r="G9" s="7">
        <v>43683</v>
      </c>
      <c r="H9" s="7"/>
      <c r="I9" s="27"/>
      <c r="J9" s="27"/>
    </row>
    <row r="10" spans="1:11" x14ac:dyDescent="0.25">
      <c r="A10" s="11">
        <v>22500</v>
      </c>
      <c r="B10" s="26">
        <v>3</v>
      </c>
      <c r="C10" s="26">
        <v>17</v>
      </c>
      <c r="D10" s="12">
        <f t="shared" si="0"/>
        <v>20</v>
      </c>
      <c r="E10" s="13">
        <f t="shared" si="1"/>
        <v>0.15</v>
      </c>
      <c r="F10" s="7">
        <v>43679</v>
      </c>
      <c r="G10" s="7">
        <v>43683</v>
      </c>
      <c r="H10" s="7"/>
      <c r="I10" s="27"/>
      <c r="J10" s="27"/>
    </row>
    <row r="11" spans="1:11" x14ac:dyDescent="0.25">
      <c r="A11" s="11">
        <v>23500</v>
      </c>
      <c r="B11" s="26">
        <v>29</v>
      </c>
      <c r="C11" s="26">
        <v>12</v>
      </c>
      <c r="D11" s="12">
        <f t="shared" si="0"/>
        <v>41</v>
      </c>
      <c r="E11" s="13">
        <f t="shared" si="1"/>
        <v>0.70731707317073167</v>
      </c>
      <c r="F11" s="7">
        <v>43679</v>
      </c>
      <c r="G11" s="7">
        <v>43683</v>
      </c>
      <c r="H11" s="7"/>
      <c r="I11" s="27"/>
      <c r="J11" s="27"/>
    </row>
    <row r="12" spans="1:11" x14ac:dyDescent="0.25">
      <c r="A12" s="11">
        <v>24500</v>
      </c>
      <c r="B12" s="26"/>
      <c r="C12" s="26">
        <v>31</v>
      </c>
      <c r="D12" s="12">
        <f t="shared" si="0"/>
        <v>31</v>
      </c>
      <c r="E12" s="13">
        <f t="shared" si="1"/>
        <v>0</v>
      </c>
      <c r="F12" s="7">
        <v>43686</v>
      </c>
      <c r="G12" s="7">
        <v>43690</v>
      </c>
      <c r="H12" s="7"/>
      <c r="I12" s="27"/>
      <c r="J12" s="27"/>
    </row>
    <row r="13" spans="1:11" x14ac:dyDescent="0.25">
      <c r="A13" s="11">
        <v>25000</v>
      </c>
      <c r="B13" s="26">
        <v>5</v>
      </c>
      <c r="C13" s="26">
        <v>1</v>
      </c>
      <c r="D13" s="12">
        <f t="shared" si="0"/>
        <v>6</v>
      </c>
      <c r="E13" s="13">
        <f t="shared" si="1"/>
        <v>0.83333333333333337</v>
      </c>
      <c r="F13" s="7">
        <v>43679</v>
      </c>
      <c r="G13" s="7">
        <v>43683</v>
      </c>
      <c r="H13" s="7"/>
      <c r="I13" s="27"/>
      <c r="J13" s="27"/>
    </row>
    <row r="14" spans="1:11" x14ac:dyDescent="0.25">
      <c r="A14" s="11">
        <v>25500</v>
      </c>
      <c r="B14" s="26"/>
      <c r="C14" s="26">
        <v>128</v>
      </c>
      <c r="D14" s="12">
        <f t="shared" si="0"/>
        <v>128</v>
      </c>
      <c r="E14" s="13">
        <f t="shared" si="1"/>
        <v>0</v>
      </c>
      <c r="F14" s="7">
        <v>43686</v>
      </c>
      <c r="G14" s="7">
        <v>43690</v>
      </c>
      <c r="H14" s="7"/>
      <c r="I14" s="27"/>
      <c r="J14" s="27"/>
    </row>
    <row r="15" spans="1:11" x14ac:dyDescent="0.25">
      <c r="A15" s="11">
        <v>28500</v>
      </c>
      <c r="B15" s="26">
        <v>54</v>
      </c>
      <c r="C15" s="26">
        <v>2</v>
      </c>
      <c r="D15" s="12">
        <f t="shared" si="0"/>
        <v>56</v>
      </c>
      <c r="E15" s="13">
        <f t="shared" si="1"/>
        <v>0.9642857142857143</v>
      </c>
      <c r="F15" s="7">
        <v>43679</v>
      </c>
      <c r="G15" s="7">
        <v>43683</v>
      </c>
      <c r="H15" s="7"/>
      <c r="I15" s="27"/>
      <c r="J15" s="27"/>
    </row>
    <row r="16" spans="1:11" x14ac:dyDescent="0.25">
      <c r="A16" s="11">
        <v>29200</v>
      </c>
      <c r="B16" s="26"/>
      <c r="C16" s="26">
        <v>44</v>
      </c>
      <c r="D16" s="12">
        <f t="shared" si="0"/>
        <v>44</v>
      </c>
      <c r="E16" s="13">
        <f t="shared" si="1"/>
        <v>0</v>
      </c>
      <c r="F16" s="7">
        <v>43686</v>
      </c>
      <c r="G16" s="7">
        <v>43690</v>
      </c>
      <c r="H16" s="7"/>
      <c r="I16" s="27"/>
      <c r="J16" s="27"/>
    </row>
    <row r="17" spans="1:10" x14ac:dyDescent="0.25">
      <c r="A17" s="11">
        <v>32000</v>
      </c>
      <c r="B17" s="26"/>
      <c r="C17" s="26">
        <v>13</v>
      </c>
      <c r="D17" s="12">
        <f t="shared" si="0"/>
        <v>13</v>
      </c>
      <c r="E17" s="13">
        <f t="shared" si="1"/>
        <v>0</v>
      </c>
      <c r="F17" s="7">
        <v>43686</v>
      </c>
      <c r="G17" s="7">
        <v>43690</v>
      </c>
      <c r="H17" s="7"/>
      <c r="I17" s="27"/>
      <c r="J17" s="27"/>
    </row>
    <row r="18" spans="1:10" x14ac:dyDescent="0.25">
      <c r="A18" s="11">
        <v>36000</v>
      </c>
      <c r="B18" s="26">
        <v>4</v>
      </c>
      <c r="C18" s="26">
        <v>1</v>
      </c>
      <c r="D18" s="12">
        <f t="shared" si="0"/>
        <v>5</v>
      </c>
      <c r="E18" s="13">
        <f t="shared" si="1"/>
        <v>0.8</v>
      </c>
      <c r="F18" s="7">
        <v>43679</v>
      </c>
      <c r="G18" s="7">
        <v>43683</v>
      </c>
      <c r="H18" s="7"/>
      <c r="I18" s="27"/>
      <c r="J18" s="27"/>
    </row>
    <row r="19" spans="1:10" x14ac:dyDescent="0.25">
      <c r="A19" s="11">
        <v>37000</v>
      </c>
      <c r="B19" s="26"/>
      <c r="C19" s="26">
        <v>415</v>
      </c>
      <c r="D19" s="12">
        <f t="shared" si="0"/>
        <v>415</v>
      </c>
      <c r="E19" s="13">
        <f t="shared" si="1"/>
        <v>0</v>
      </c>
      <c r="F19" s="7">
        <v>43686</v>
      </c>
      <c r="G19" s="7">
        <v>43690</v>
      </c>
      <c r="H19" s="7"/>
      <c r="I19" s="27"/>
      <c r="J19" s="27"/>
    </row>
    <row r="20" spans="1:10" x14ac:dyDescent="0.25">
      <c r="A20" s="11">
        <v>37300</v>
      </c>
      <c r="B20" s="26"/>
      <c r="C20" s="26">
        <v>1</v>
      </c>
      <c r="D20" s="12">
        <f t="shared" si="0"/>
        <v>1</v>
      </c>
      <c r="E20" s="13">
        <f t="shared" si="1"/>
        <v>0</v>
      </c>
      <c r="F20" s="7">
        <v>43679</v>
      </c>
      <c r="G20" s="7">
        <v>43683</v>
      </c>
      <c r="H20" s="7"/>
      <c r="I20" s="27"/>
      <c r="J20" s="27"/>
    </row>
    <row r="21" spans="1:10" x14ac:dyDescent="0.25">
      <c r="A21" s="11">
        <v>38000</v>
      </c>
      <c r="B21" s="26"/>
      <c r="C21" s="26">
        <v>38</v>
      </c>
      <c r="D21" s="12">
        <f t="shared" si="0"/>
        <v>38</v>
      </c>
      <c r="E21" s="13">
        <f t="shared" si="1"/>
        <v>0</v>
      </c>
      <c r="F21" s="7">
        <v>43686</v>
      </c>
      <c r="G21" s="7">
        <v>43690</v>
      </c>
      <c r="H21" s="7"/>
      <c r="I21" s="27"/>
      <c r="J21" s="27"/>
    </row>
    <row r="22" spans="1:10" x14ac:dyDescent="0.25">
      <c r="A22" s="11">
        <v>38500</v>
      </c>
      <c r="B22" s="26"/>
      <c r="C22" s="26">
        <v>11</v>
      </c>
      <c r="D22" s="12">
        <f t="shared" si="0"/>
        <v>11</v>
      </c>
      <c r="E22" s="13">
        <f t="shared" si="1"/>
        <v>0</v>
      </c>
      <c r="F22" s="7">
        <v>43686</v>
      </c>
      <c r="G22" s="7">
        <v>43690</v>
      </c>
      <c r="H22" s="7"/>
      <c r="I22" s="27"/>
      <c r="J22" s="27"/>
    </row>
    <row r="23" spans="1:10" x14ac:dyDescent="0.25">
      <c r="A23" s="11">
        <v>39500</v>
      </c>
      <c r="B23" s="26"/>
      <c r="C23" s="26">
        <v>204</v>
      </c>
      <c r="D23" s="12">
        <f t="shared" si="0"/>
        <v>204</v>
      </c>
      <c r="E23" s="13">
        <f t="shared" si="1"/>
        <v>0</v>
      </c>
      <c r="F23" s="7">
        <v>43686</v>
      </c>
      <c r="G23" s="7">
        <v>43690</v>
      </c>
      <c r="H23" s="7"/>
      <c r="I23" s="27"/>
      <c r="J23" s="27"/>
    </row>
    <row r="24" spans="1:10" x14ac:dyDescent="0.25">
      <c r="A24" s="11">
        <v>41000</v>
      </c>
      <c r="B24" s="26"/>
      <c r="C24" s="26">
        <v>89</v>
      </c>
      <c r="D24" s="12">
        <f t="shared" si="0"/>
        <v>89</v>
      </c>
      <c r="E24" s="13">
        <f t="shared" si="1"/>
        <v>0</v>
      </c>
      <c r="F24" s="7">
        <v>43686</v>
      </c>
      <c r="G24" s="7">
        <v>43690</v>
      </c>
      <c r="H24" s="7"/>
      <c r="I24" s="27"/>
      <c r="J24" s="27"/>
    </row>
    <row r="25" spans="1:10" x14ac:dyDescent="0.25">
      <c r="A25" s="11">
        <v>42500</v>
      </c>
      <c r="B25" s="26">
        <v>11</v>
      </c>
      <c r="C25" s="26"/>
      <c r="D25" s="12">
        <f t="shared" si="0"/>
        <v>11</v>
      </c>
      <c r="E25" s="13">
        <f t="shared" si="1"/>
        <v>1</v>
      </c>
      <c r="F25" s="7">
        <v>43679</v>
      </c>
      <c r="G25" s="7">
        <v>43683</v>
      </c>
      <c r="H25" s="7">
        <v>43679</v>
      </c>
      <c r="I25" s="27"/>
      <c r="J25" s="27"/>
    </row>
    <row r="26" spans="1:10" x14ac:dyDescent="0.25">
      <c r="A26" s="11">
        <v>42700</v>
      </c>
      <c r="B26" s="26"/>
      <c r="C26" s="26">
        <v>10</v>
      </c>
      <c r="D26" s="12">
        <f t="shared" si="0"/>
        <v>10</v>
      </c>
      <c r="E26" s="13">
        <f t="shared" si="1"/>
        <v>0</v>
      </c>
      <c r="F26" s="7">
        <v>43686</v>
      </c>
      <c r="G26" s="7">
        <v>43690</v>
      </c>
      <c r="H26" s="7"/>
      <c r="I26" s="27"/>
      <c r="J26" s="27"/>
    </row>
    <row r="27" spans="1:10" x14ac:dyDescent="0.25">
      <c r="A27" s="11">
        <v>43200</v>
      </c>
      <c r="B27" s="26"/>
      <c r="C27" s="26">
        <v>8</v>
      </c>
      <c r="D27" s="12">
        <f t="shared" si="0"/>
        <v>8</v>
      </c>
      <c r="E27" s="13">
        <f t="shared" si="1"/>
        <v>0</v>
      </c>
      <c r="F27" s="7">
        <v>43686</v>
      </c>
      <c r="G27" s="7">
        <v>43690</v>
      </c>
      <c r="H27" s="7"/>
      <c r="I27" s="27"/>
      <c r="J27" s="27"/>
    </row>
    <row r="28" spans="1:10" x14ac:dyDescent="0.25">
      <c r="A28" s="11">
        <v>43300</v>
      </c>
      <c r="B28" s="26"/>
      <c r="C28" s="26">
        <v>19</v>
      </c>
      <c r="D28" s="12">
        <f t="shared" si="0"/>
        <v>19</v>
      </c>
      <c r="E28" s="13">
        <f t="shared" si="1"/>
        <v>0</v>
      </c>
      <c r="F28" s="7">
        <v>43686</v>
      </c>
      <c r="G28" s="7">
        <v>43690</v>
      </c>
      <c r="H28" s="7"/>
      <c r="I28" s="27"/>
      <c r="J28" s="27"/>
    </row>
    <row r="29" spans="1:10" x14ac:dyDescent="0.25">
      <c r="A29" s="11">
        <v>43500</v>
      </c>
      <c r="B29" s="26">
        <v>191</v>
      </c>
      <c r="C29" s="26">
        <v>193</v>
      </c>
      <c r="D29" s="12">
        <f t="shared" si="0"/>
        <v>384</v>
      </c>
      <c r="E29" s="13">
        <f t="shared" si="1"/>
        <v>0.49739583333333331</v>
      </c>
      <c r="F29" s="7">
        <v>43686</v>
      </c>
      <c r="G29" s="7">
        <v>43690</v>
      </c>
      <c r="H29" s="7"/>
      <c r="I29" s="27"/>
      <c r="J29" s="27"/>
    </row>
    <row r="30" spans="1:10" x14ac:dyDescent="0.25">
      <c r="A30" s="11">
        <v>43700</v>
      </c>
      <c r="B30" s="26"/>
      <c r="C30" s="26">
        <v>120</v>
      </c>
      <c r="D30" s="12">
        <f t="shared" si="0"/>
        <v>120</v>
      </c>
      <c r="E30" s="13">
        <f t="shared" si="1"/>
        <v>0</v>
      </c>
      <c r="F30" s="7">
        <v>43686</v>
      </c>
      <c r="G30" s="7">
        <v>43690</v>
      </c>
      <c r="H30" s="7"/>
      <c r="I30" s="27"/>
      <c r="J30" s="27"/>
    </row>
    <row r="31" spans="1:10" x14ac:dyDescent="0.25">
      <c r="A31" s="11">
        <v>43800</v>
      </c>
      <c r="B31" s="26"/>
      <c r="C31" s="26">
        <v>8</v>
      </c>
      <c r="D31" s="12">
        <f t="shared" si="0"/>
        <v>8</v>
      </c>
      <c r="E31" s="13">
        <f t="shared" si="1"/>
        <v>0</v>
      </c>
      <c r="F31" s="7">
        <v>43686</v>
      </c>
      <c r="G31" s="7">
        <v>43690</v>
      </c>
      <c r="H31" s="7"/>
      <c r="I31" s="27"/>
      <c r="J31" s="27"/>
    </row>
    <row r="32" spans="1:10" x14ac:dyDescent="0.25">
      <c r="A32" s="11">
        <v>44000</v>
      </c>
      <c r="B32" s="26"/>
      <c r="C32" s="26">
        <v>1</v>
      </c>
      <c r="D32" s="12">
        <f t="shared" si="0"/>
        <v>1</v>
      </c>
      <c r="E32" s="13">
        <f t="shared" si="1"/>
        <v>0</v>
      </c>
      <c r="F32" s="7">
        <v>43679</v>
      </c>
      <c r="G32" s="7">
        <v>43683</v>
      </c>
      <c r="H32" s="7"/>
      <c r="I32" s="27"/>
      <c r="J32" s="27"/>
    </row>
    <row r="33" spans="1:10" x14ac:dyDescent="0.25">
      <c r="A33" s="11">
        <v>44500</v>
      </c>
      <c r="B33" s="26">
        <v>59</v>
      </c>
      <c r="C33" s="26">
        <v>26</v>
      </c>
      <c r="D33" s="12">
        <f t="shared" si="0"/>
        <v>85</v>
      </c>
      <c r="E33" s="13">
        <f t="shared" si="1"/>
        <v>0.69411764705882351</v>
      </c>
      <c r="F33" s="7">
        <v>43686</v>
      </c>
      <c r="G33" s="7">
        <v>43690</v>
      </c>
      <c r="H33" s="7"/>
      <c r="I33" s="27"/>
      <c r="J33" s="27"/>
    </row>
    <row r="34" spans="1:10" x14ac:dyDescent="0.25">
      <c r="A34" s="11">
        <v>45500</v>
      </c>
      <c r="B34" s="26"/>
      <c r="C34" s="26">
        <v>99</v>
      </c>
      <c r="D34" s="12">
        <f t="shared" si="0"/>
        <v>99</v>
      </c>
      <c r="E34" s="13">
        <f t="shared" si="1"/>
        <v>0</v>
      </c>
      <c r="F34" s="7">
        <v>43686</v>
      </c>
      <c r="G34" s="7">
        <v>43690</v>
      </c>
      <c r="H34" s="7"/>
      <c r="I34" s="27"/>
      <c r="J34" s="27"/>
    </row>
    <row r="35" spans="1:10" x14ac:dyDescent="0.25">
      <c r="A35" s="11">
        <v>46500</v>
      </c>
      <c r="B35" s="26">
        <v>27</v>
      </c>
      <c r="C35" s="26">
        <v>37</v>
      </c>
      <c r="D35" s="12">
        <f t="shared" si="0"/>
        <v>64</v>
      </c>
      <c r="E35" s="13">
        <f t="shared" si="1"/>
        <v>0.421875</v>
      </c>
      <c r="F35" s="7">
        <v>43686</v>
      </c>
      <c r="G35" s="7">
        <v>43690</v>
      </c>
      <c r="H35" s="7"/>
      <c r="I35" s="27"/>
      <c r="J35" s="27"/>
    </row>
    <row r="36" spans="1:10" x14ac:dyDescent="0.25">
      <c r="A36" s="11">
        <v>47500</v>
      </c>
      <c r="B36" s="26"/>
      <c r="C36" s="26">
        <v>14</v>
      </c>
      <c r="D36" s="12">
        <f t="shared" si="0"/>
        <v>14</v>
      </c>
      <c r="E36" s="13">
        <f t="shared" si="1"/>
        <v>0</v>
      </c>
      <c r="F36" s="7">
        <v>43686</v>
      </c>
      <c r="G36" s="7">
        <v>43690</v>
      </c>
      <c r="H36" s="7"/>
      <c r="I36" s="27"/>
      <c r="J36" s="27"/>
    </row>
    <row r="37" spans="1:10" x14ac:dyDescent="0.25">
      <c r="A37" s="11">
        <v>48500</v>
      </c>
      <c r="B37" s="26"/>
      <c r="C37" s="26">
        <v>109</v>
      </c>
      <c r="D37" s="12">
        <f t="shared" si="0"/>
        <v>109</v>
      </c>
      <c r="E37" s="13">
        <f t="shared" si="1"/>
        <v>0</v>
      </c>
      <c r="F37" s="7">
        <v>43686</v>
      </c>
      <c r="G37" s="7">
        <v>43690</v>
      </c>
      <c r="H37" s="7"/>
      <c r="I37" s="27"/>
      <c r="J37" s="27"/>
    </row>
    <row r="38" spans="1:10" x14ac:dyDescent="0.25">
      <c r="A38" s="11">
        <v>49000</v>
      </c>
      <c r="B38" s="26"/>
      <c r="C38" s="26">
        <v>5</v>
      </c>
      <c r="D38" s="12">
        <f t="shared" si="0"/>
        <v>5</v>
      </c>
      <c r="E38" s="13">
        <f t="shared" si="1"/>
        <v>0</v>
      </c>
      <c r="F38" s="7">
        <v>43679</v>
      </c>
      <c r="G38" s="7">
        <v>43683</v>
      </c>
      <c r="H38" s="7"/>
      <c r="I38" s="27"/>
      <c r="J38" s="27"/>
    </row>
    <row r="39" spans="1:10" x14ac:dyDescent="0.25">
      <c r="A39" s="11">
        <v>50500</v>
      </c>
      <c r="B39" s="26"/>
      <c r="C39" s="26">
        <v>158</v>
      </c>
      <c r="D39" s="12">
        <f t="shared" si="0"/>
        <v>158</v>
      </c>
      <c r="E39" s="13">
        <f t="shared" si="1"/>
        <v>0</v>
      </c>
      <c r="F39" s="7">
        <v>43686</v>
      </c>
      <c r="G39" s="7">
        <v>43690</v>
      </c>
      <c r="H39" s="7"/>
      <c r="I39" s="27"/>
      <c r="J39" s="27"/>
    </row>
    <row r="40" spans="1:10" x14ac:dyDescent="0.25">
      <c r="A40" s="11">
        <v>50700</v>
      </c>
      <c r="B40" s="26">
        <v>8</v>
      </c>
      <c r="C40" s="26">
        <v>4</v>
      </c>
      <c r="D40" s="12">
        <f t="shared" si="0"/>
        <v>12</v>
      </c>
      <c r="E40" s="13">
        <f t="shared" si="1"/>
        <v>0.66666666666666663</v>
      </c>
      <c r="F40" s="7">
        <v>43679</v>
      </c>
      <c r="G40" s="7">
        <v>43683</v>
      </c>
      <c r="H40" s="7"/>
      <c r="I40" s="27"/>
      <c r="J40" s="27"/>
    </row>
    <row r="41" spans="1:10" x14ac:dyDescent="0.25">
      <c r="A41" s="11">
        <v>51000</v>
      </c>
      <c r="B41" s="26">
        <v>17</v>
      </c>
      <c r="C41" s="26">
        <v>1</v>
      </c>
      <c r="D41" s="12">
        <f t="shared" si="0"/>
        <v>18</v>
      </c>
      <c r="E41" s="13">
        <f t="shared" si="1"/>
        <v>0.94444444444444442</v>
      </c>
      <c r="F41" s="7">
        <v>43686</v>
      </c>
      <c r="G41" s="7">
        <v>43690</v>
      </c>
      <c r="H41" s="7"/>
      <c r="I41" s="27"/>
      <c r="J41" s="27"/>
    </row>
    <row r="42" spans="1:10" x14ac:dyDescent="0.25">
      <c r="A42" s="11">
        <v>51100</v>
      </c>
      <c r="B42" s="26"/>
      <c r="C42" s="26">
        <v>22</v>
      </c>
      <c r="D42" s="12">
        <f t="shared" si="0"/>
        <v>22</v>
      </c>
      <c r="E42" s="13">
        <f t="shared" si="1"/>
        <v>0</v>
      </c>
      <c r="F42" s="7">
        <v>43686</v>
      </c>
      <c r="G42" s="7">
        <v>43690</v>
      </c>
      <c r="H42" s="7"/>
      <c r="I42" s="27"/>
      <c r="J42" s="27"/>
    </row>
    <row r="43" spans="1:10" x14ac:dyDescent="0.25">
      <c r="A43" s="11">
        <v>51500</v>
      </c>
      <c r="B43" s="26">
        <v>14</v>
      </c>
      <c r="C43" s="26">
        <v>35</v>
      </c>
      <c r="D43" s="12">
        <f t="shared" si="0"/>
        <v>49</v>
      </c>
      <c r="E43" s="13">
        <f t="shared" si="1"/>
        <v>0.2857142857142857</v>
      </c>
      <c r="F43" s="7">
        <v>43679</v>
      </c>
      <c r="G43" s="7">
        <v>43683</v>
      </c>
      <c r="H43" s="7"/>
      <c r="I43" s="27"/>
      <c r="J43" s="27"/>
    </row>
    <row r="44" spans="1:10" x14ac:dyDescent="0.25">
      <c r="A44" s="11">
        <v>52100</v>
      </c>
      <c r="B44" s="26">
        <v>7</v>
      </c>
      <c r="C44" s="26">
        <v>2</v>
      </c>
      <c r="D44" s="12">
        <f t="shared" si="0"/>
        <v>9</v>
      </c>
      <c r="E44" s="13">
        <f t="shared" si="1"/>
        <v>0.77777777777777779</v>
      </c>
      <c r="F44" s="7">
        <v>43679</v>
      </c>
      <c r="G44" s="7">
        <v>43683</v>
      </c>
      <c r="H44" s="7"/>
      <c r="I44" s="27"/>
      <c r="J44" s="27"/>
    </row>
    <row r="45" spans="1:10" x14ac:dyDescent="0.25">
      <c r="A45" s="11">
        <v>52500</v>
      </c>
      <c r="B45" s="26"/>
      <c r="C45" s="26">
        <v>16</v>
      </c>
      <c r="D45" s="12">
        <f t="shared" si="0"/>
        <v>16</v>
      </c>
      <c r="E45" s="13">
        <f t="shared" si="1"/>
        <v>0</v>
      </c>
      <c r="F45" s="7">
        <v>43686</v>
      </c>
      <c r="G45" s="7">
        <v>43690</v>
      </c>
      <c r="H45" s="7"/>
      <c r="I45" s="27"/>
      <c r="J45" s="27"/>
    </row>
    <row r="46" spans="1:10" x14ac:dyDescent="0.25">
      <c r="A46" s="11">
        <v>53600</v>
      </c>
      <c r="B46" s="26"/>
      <c r="C46" s="26">
        <v>14</v>
      </c>
      <c r="D46" s="12">
        <f t="shared" si="0"/>
        <v>14</v>
      </c>
      <c r="E46" s="13">
        <f t="shared" si="1"/>
        <v>0</v>
      </c>
      <c r="F46" s="7">
        <v>43679</v>
      </c>
      <c r="G46" s="7">
        <v>43683</v>
      </c>
      <c r="H46" s="7"/>
      <c r="I46" s="27"/>
      <c r="J46" s="27"/>
    </row>
    <row r="47" spans="1:10" x14ac:dyDescent="0.25">
      <c r="A47" s="11">
        <v>54000</v>
      </c>
      <c r="B47" s="26"/>
      <c r="C47" s="26">
        <v>5</v>
      </c>
      <c r="D47" s="12">
        <f t="shared" si="0"/>
        <v>5</v>
      </c>
      <c r="E47" s="13">
        <f t="shared" si="1"/>
        <v>0</v>
      </c>
      <c r="F47" s="7">
        <v>43686</v>
      </c>
      <c r="G47" s="7">
        <v>43690</v>
      </c>
      <c r="H47" s="7"/>
      <c r="I47" s="27"/>
      <c r="J47" s="27"/>
    </row>
    <row r="48" spans="1:10" x14ac:dyDescent="0.25">
      <c r="A48" s="11">
        <v>54500</v>
      </c>
      <c r="B48" s="26"/>
      <c r="C48" s="26">
        <v>14</v>
      </c>
      <c r="D48" s="12">
        <f t="shared" si="0"/>
        <v>14</v>
      </c>
      <c r="E48" s="13">
        <f t="shared" si="1"/>
        <v>0</v>
      </c>
      <c r="F48" s="7">
        <v>43679</v>
      </c>
      <c r="G48" s="7">
        <v>43683</v>
      </c>
      <c r="H48" s="7"/>
      <c r="I48" s="27"/>
      <c r="J48" s="27"/>
    </row>
    <row r="49" spans="1:10" x14ac:dyDescent="0.25">
      <c r="A49" s="11">
        <v>55000</v>
      </c>
      <c r="B49" s="26">
        <v>15</v>
      </c>
      <c r="C49" s="26">
        <v>14</v>
      </c>
      <c r="D49" s="12">
        <f t="shared" si="0"/>
        <v>29</v>
      </c>
      <c r="E49" s="13">
        <f t="shared" si="1"/>
        <v>0.51724137931034486</v>
      </c>
      <c r="F49" s="7">
        <v>43679</v>
      </c>
      <c r="G49" s="7">
        <v>43683</v>
      </c>
      <c r="H49" s="7"/>
      <c r="I49" s="27"/>
      <c r="J49" s="27"/>
    </row>
    <row r="50" spans="1:10" x14ac:dyDescent="0.25">
      <c r="A50" s="11">
        <v>56600</v>
      </c>
      <c r="B50" s="26"/>
      <c r="C50" s="26">
        <v>97</v>
      </c>
      <c r="D50" s="12">
        <f t="shared" si="0"/>
        <v>97</v>
      </c>
      <c r="E50" s="13">
        <f t="shared" si="1"/>
        <v>0</v>
      </c>
      <c r="F50" s="7">
        <v>43698</v>
      </c>
      <c r="G50" s="7">
        <v>43700</v>
      </c>
      <c r="H50" s="7"/>
      <c r="I50" s="27"/>
      <c r="J50" s="27"/>
    </row>
    <row r="51" spans="1:10" x14ac:dyDescent="0.25">
      <c r="A51" s="11">
        <v>57500</v>
      </c>
      <c r="B51" s="26"/>
      <c r="C51" s="26">
        <v>5</v>
      </c>
      <c r="D51" s="12">
        <f t="shared" si="0"/>
        <v>5</v>
      </c>
      <c r="E51" s="13">
        <f t="shared" si="1"/>
        <v>0</v>
      </c>
      <c r="F51" s="7">
        <v>43686</v>
      </c>
      <c r="G51" s="7">
        <v>43690</v>
      </c>
      <c r="H51" s="7"/>
      <c r="I51" s="27"/>
      <c r="J51" s="27"/>
    </row>
    <row r="52" spans="1:10" x14ac:dyDescent="0.25">
      <c r="A52" s="11">
        <v>58500</v>
      </c>
      <c r="B52" s="26"/>
      <c r="C52" s="26">
        <v>14</v>
      </c>
      <c r="D52" s="12">
        <f t="shared" si="0"/>
        <v>14</v>
      </c>
      <c r="E52" s="13">
        <f t="shared" si="1"/>
        <v>0</v>
      </c>
      <c r="F52" s="7">
        <v>43686</v>
      </c>
      <c r="G52" s="7">
        <v>43690</v>
      </c>
      <c r="H52" s="7"/>
      <c r="I52" s="27"/>
      <c r="J52" s="27"/>
    </row>
    <row r="53" spans="1:10" x14ac:dyDescent="0.25">
      <c r="A53" s="11">
        <v>62500</v>
      </c>
      <c r="B53" s="26">
        <v>16</v>
      </c>
      <c r="C53" s="26"/>
      <c r="D53" s="12">
        <f t="shared" si="0"/>
        <v>16</v>
      </c>
      <c r="E53" s="13">
        <f t="shared" si="1"/>
        <v>1</v>
      </c>
      <c r="F53" s="7">
        <v>43679</v>
      </c>
      <c r="G53" s="7">
        <v>43683</v>
      </c>
      <c r="H53" s="7">
        <v>43678</v>
      </c>
      <c r="I53" s="27"/>
      <c r="J53" s="27"/>
    </row>
    <row r="54" spans="1:10" x14ac:dyDescent="0.25">
      <c r="A54" s="11">
        <v>66000</v>
      </c>
      <c r="B54" s="26">
        <v>5</v>
      </c>
      <c r="C54" s="26"/>
      <c r="D54" s="12">
        <f t="shared" si="0"/>
        <v>5</v>
      </c>
      <c r="E54" s="13">
        <f t="shared" si="1"/>
        <v>1</v>
      </c>
      <c r="F54" s="7">
        <v>43679</v>
      </c>
      <c r="G54" s="7">
        <v>43683</v>
      </c>
      <c r="H54" s="7">
        <v>43678</v>
      </c>
      <c r="I54" s="27"/>
      <c r="J54" s="27"/>
    </row>
    <row r="55" spans="1:10" x14ac:dyDescent="0.25">
      <c r="A55" s="11">
        <v>66500</v>
      </c>
      <c r="B55" s="26"/>
      <c r="C55" s="26">
        <v>6</v>
      </c>
      <c r="D55" s="12">
        <f t="shared" si="0"/>
        <v>6</v>
      </c>
      <c r="E55" s="13">
        <f t="shared" si="1"/>
        <v>0</v>
      </c>
      <c r="F55" s="7">
        <v>43679</v>
      </c>
      <c r="G55" s="7">
        <v>43683</v>
      </c>
      <c r="H55" s="7"/>
      <c r="I55" s="27"/>
      <c r="J55" s="27"/>
    </row>
    <row r="56" spans="1:10" x14ac:dyDescent="0.25">
      <c r="A56" s="11">
        <v>67000</v>
      </c>
      <c r="B56" s="26"/>
      <c r="C56" s="26">
        <v>5</v>
      </c>
      <c r="D56" s="12">
        <f t="shared" si="0"/>
        <v>5</v>
      </c>
      <c r="E56" s="13">
        <f t="shared" si="1"/>
        <v>0</v>
      </c>
      <c r="F56" s="7">
        <v>43686</v>
      </c>
      <c r="G56" s="7">
        <v>43690</v>
      </c>
      <c r="H56" s="7"/>
      <c r="I56" s="27"/>
      <c r="J56" s="27"/>
    </row>
    <row r="57" spans="1:10" x14ac:dyDescent="0.25">
      <c r="A57" s="11">
        <v>68000</v>
      </c>
      <c r="B57" s="26">
        <v>27</v>
      </c>
      <c r="C57" s="26"/>
      <c r="D57" s="12">
        <f t="shared" si="0"/>
        <v>27</v>
      </c>
      <c r="E57" s="13">
        <f t="shared" si="1"/>
        <v>1</v>
      </c>
      <c r="F57" s="7">
        <v>43679</v>
      </c>
      <c r="G57" s="7">
        <v>43683</v>
      </c>
      <c r="H57" s="7">
        <v>43678</v>
      </c>
      <c r="I57" s="27"/>
      <c r="J57" s="27"/>
    </row>
    <row r="58" spans="1:10" x14ac:dyDescent="0.25">
      <c r="A58" s="11">
        <v>76500</v>
      </c>
      <c r="B58" s="26">
        <v>3</v>
      </c>
      <c r="C58" s="26">
        <v>23</v>
      </c>
      <c r="D58" s="12">
        <f t="shared" si="0"/>
        <v>26</v>
      </c>
      <c r="E58" s="13">
        <f t="shared" si="1"/>
        <v>0.11538461538461539</v>
      </c>
      <c r="F58" s="7">
        <v>43679</v>
      </c>
      <c r="G58" s="7">
        <v>43683</v>
      </c>
      <c r="H58" s="7"/>
      <c r="I58" s="27"/>
      <c r="J58" s="27"/>
    </row>
    <row r="59" spans="1:10" x14ac:dyDescent="0.25">
      <c r="A59" s="11">
        <v>83500</v>
      </c>
      <c r="B59" s="26"/>
      <c r="C59" s="26">
        <v>51</v>
      </c>
      <c r="D59" s="12">
        <f t="shared" si="0"/>
        <v>51</v>
      </c>
      <c r="E59" s="13">
        <f t="shared" si="1"/>
        <v>0</v>
      </c>
      <c r="F59" s="7">
        <v>43679</v>
      </c>
      <c r="G59" s="7">
        <v>43683</v>
      </c>
      <c r="H59" s="7"/>
      <c r="I59" s="27"/>
      <c r="J59" s="27"/>
    </row>
    <row r="60" spans="1:10" x14ac:dyDescent="0.25">
      <c r="A60" s="11">
        <v>85500</v>
      </c>
      <c r="B60" s="26"/>
      <c r="C60" s="26">
        <v>132</v>
      </c>
      <c r="D60" s="12">
        <f t="shared" si="0"/>
        <v>132</v>
      </c>
      <c r="E60" s="13">
        <f t="shared" si="1"/>
        <v>0</v>
      </c>
      <c r="F60" s="7">
        <v>43679</v>
      </c>
      <c r="G60" s="7">
        <v>43683</v>
      </c>
      <c r="H60" s="7"/>
      <c r="I60" s="27"/>
      <c r="J60" s="27"/>
    </row>
    <row r="61" spans="1:10" x14ac:dyDescent="0.25">
      <c r="A61" s="11">
        <v>86500</v>
      </c>
      <c r="B61" s="26"/>
      <c r="C61" s="26">
        <v>41</v>
      </c>
      <c r="D61" s="12">
        <f t="shared" si="0"/>
        <v>41</v>
      </c>
      <c r="E61" s="13">
        <f t="shared" si="1"/>
        <v>0</v>
      </c>
      <c r="F61" s="7">
        <v>43679</v>
      </c>
      <c r="G61" s="7">
        <v>43683</v>
      </c>
      <c r="H61" s="7"/>
      <c r="I61" s="27"/>
      <c r="J61" s="27"/>
    </row>
    <row r="62" spans="1:10" x14ac:dyDescent="0.25">
      <c r="A62" s="11">
        <v>86600</v>
      </c>
      <c r="B62" s="26"/>
      <c r="C62" s="26">
        <v>1</v>
      </c>
      <c r="D62" s="12">
        <f t="shared" si="0"/>
        <v>1</v>
      </c>
      <c r="E62" s="13">
        <f t="shared" si="1"/>
        <v>0</v>
      </c>
      <c r="F62" s="7">
        <v>43686</v>
      </c>
      <c r="G62" s="7">
        <v>43690</v>
      </c>
      <c r="H62" s="7"/>
      <c r="I62" s="27"/>
      <c r="J62" s="27"/>
    </row>
    <row r="63" spans="1:10" x14ac:dyDescent="0.25">
      <c r="A63" s="11">
        <v>86700</v>
      </c>
      <c r="B63" s="26"/>
      <c r="C63" s="26">
        <v>33</v>
      </c>
      <c r="D63" s="12">
        <f t="shared" si="0"/>
        <v>33</v>
      </c>
      <c r="E63" s="13">
        <f t="shared" si="1"/>
        <v>0</v>
      </c>
      <c r="F63" s="7">
        <v>43686</v>
      </c>
      <c r="G63" s="7">
        <v>43690</v>
      </c>
      <c r="H63" s="7"/>
      <c r="I63" s="27"/>
      <c r="J63" s="27"/>
    </row>
    <row r="64" spans="1:10" x14ac:dyDescent="0.25">
      <c r="A64" s="11">
        <v>87000</v>
      </c>
      <c r="B64" s="26"/>
      <c r="C64" s="26">
        <v>2</v>
      </c>
      <c r="D64" s="12">
        <f t="shared" si="0"/>
        <v>2</v>
      </c>
      <c r="E64" s="13">
        <f t="shared" si="1"/>
        <v>0</v>
      </c>
      <c r="F64" s="7">
        <v>43679</v>
      </c>
      <c r="G64" s="7">
        <v>43683</v>
      </c>
      <c r="H64" s="7"/>
      <c r="I64" s="27"/>
      <c r="J64" s="27"/>
    </row>
    <row r="65" spans="1:10" x14ac:dyDescent="0.25">
      <c r="A65" s="11">
        <v>87500</v>
      </c>
      <c r="B65" s="26"/>
      <c r="C65" s="26">
        <v>2</v>
      </c>
      <c r="D65" s="12">
        <f t="shared" si="0"/>
        <v>2</v>
      </c>
      <c r="E65" s="13">
        <f t="shared" si="1"/>
        <v>0</v>
      </c>
      <c r="F65" s="7">
        <v>43679</v>
      </c>
      <c r="G65" s="7">
        <v>43683</v>
      </c>
      <c r="H65" s="7"/>
      <c r="I65" s="27"/>
      <c r="J65" s="27"/>
    </row>
    <row r="66" spans="1:10" x14ac:dyDescent="0.25">
      <c r="A66" s="31" t="s">
        <v>7</v>
      </c>
      <c r="B66" s="30">
        <f>SUM(B3:B65)</f>
        <v>569</v>
      </c>
      <c r="C66" s="30">
        <f>SUM(C3:C65)</f>
        <v>2552</v>
      </c>
      <c r="D66" s="30">
        <f>SUM(D3:D65)</f>
        <v>3121</v>
      </c>
      <c r="E66" s="32">
        <f>B66/D66</f>
        <v>0.18231336110221083</v>
      </c>
      <c r="F66" s="32"/>
      <c r="G66" s="32"/>
      <c r="H66" s="32"/>
      <c r="I66" s="27"/>
      <c r="J66" s="27"/>
    </row>
  </sheetData>
  <mergeCells count="1"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DF496-77AD-444B-8EC5-6FBB31DA4FA5}">
  <dimension ref="A1:K66"/>
  <sheetViews>
    <sheetView tabSelected="1" workbookViewId="0">
      <selection sqref="A1:F1"/>
    </sheetView>
  </sheetViews>
  <sheetFormatPr defaultRowHeight="15" x14ac:dyDescent="0.25"/>
  <cols>
    <col min="1" max="1" width="11.28515625" bestFit="1" customWidth="1"/>
    <col min="2" max="2" width="26.28515625" bestFit="1" customWidth="1"/>
    <col min="3" max="3" width="30.140625" bestFit="1" customWidth="1"/>
    <col min="4" max="4" width="19.42578125" bestFit="1" customWidth="1"/>
    <col min="5" max="5" width="15.7109375" bestFit="1" customWidth="1"/>
    <col min="6" max="6" width="17.42578125" style="37" bestFit="1" customWidth="1"/>
    <col min="7" max="7" width="24.140625" style="37" bestFit="1" customWidth="1"/>
    <col min="8" max="8" width="19.28515625" style="37" bestFit="1" customWidth="1"/>
    <col min="9" max="9" width="40.7109375" bestFit="1" customWidth="1"/>
    <col min="10" max="10" width="23.42578125" bestFit="1" customWidth="1"/>
    <col min="11" max="11" width="3" bestFit="1" customWidth="1"/>
  </cols>
  <sheetData>
    <row r="1" spans="1:11" s="37" customFormat="1" ht="21" x14ac:dyDescent="0.35">
      <c r="A1" s="36" t="s">
        <v>18</v>
      </c>
      <c r="B1" s="36"/>
      <c r="C1" s="36"/>
      <c r="D1" s="36"/>
      <c r="E1" s="36"/>
      <c r="F1" s="36"/>
    </row>
    <row r="2" spans="1:11" x14ac:dyDescent="0.25">
      <c r="A2" s="41" t="s">
        <v>0</v>
      </c>
      <c r="B2" s="41" t="s">
        <v>1</v>
      </c>
      <c r="C2" s="41" t="s">
        <v>2</v>
      </c>
      <c r="D2" s="41" t="s">
        <v>3</v>
      </c>
      <c r="E2" s="42" t="s">
        <v>4</v>
      </c>
      <c r="F2" s="3" t="s">
        <v>6</v>
      </c>
      <c r="G2" s="3" t="s">
        <v>5</v>
      </c>
      <c r="H2" s="3" t="s">
        <v>12</v>
      </c>
      <c r="I2" s="37"/>
      <c r="J2" s="37"/>
      <c r="K2" s="37"/>
    </row>
    <row r="3" spans="1:11" x14ac:dyDescent="0.25">
      <c r="A3" s="38">
        <v>11500</v>
      </c>
      <c r="B3" s="40">
        <v>47</v>
      </c>
      <c r="C3" s="40">
        <v>87</v>
      </c>
      <c r="D3" s="37">
        <f>B3+C3</f>
        <v>134</v>
      </c>
      <c r="E3" s="43">
        <f>B3/D3</f>
        <v>0.35074626865671643</v>
      </c>
      <c r="F3" s="7">
        <v>43686</v>
      </c>
      <c r="G3" s="7">
        <v>43690</v>
      </c>
      <c r="H3" s="7"/>
      <c r="I3" s="46" t="s">
        <v>8</v>
      </c>
      <c r="J3" s="47"/>
      <c r="K3" s="47"/>
    </row>
    <row r="4" spans="1:11" x14ac:dyDescent="0.25">
      <c r="A4" s="38">
        <v>14400</v>
      </c>
      <c r="B4" s="40">
        <v>19</v>
      </c>
      <c r="C4" s="40">
        <v>2</v>
      </c>
      <c r="D4" s="37">
        <f t="shared" ref="D4:D65" si="0">B4+C4</f>
        <v>21</v>
      </c>
      <c r="E4" s="43">
        <f t="shared" ref="E4:E65" si="1">B4/D4</f>
        <v>0.90476190476190477</v>
      </c>
      <c r="F4" s="7">
        <v>43679</v>
      </c>
      <c r="G4" s="7">
        <v>43683</v>
      </c>
      <c r="H4" s="7"/>
      <c r="I4" s="37"/>
      <c r="J4" s="37"/>
      <c r="K4" s="37"/>
    </row>
    <row r="5" spans="1:11" x14ac:dyDescent="0.25">
      <c r="A5" s="38">
        <v>14500</v>
      </c>
      <c r="B5" s="40"/>
      <c r="C5" s="40">
        <v>31</v>
      </c>
      <c r="D5" s="37">
        <f t="shared" si="0"/>
        <v>31</v>
      </c>
      <c r="E5" s="43">
        <f t="shared" si="1"/>
        <v>0</v>
      </c>
      <c r="F5" s="7">
        <v>43686</v>
      </c>
      <c r="G5" s="7">
        <v>43690</v>
      </c>
      <c r="H5" s="7"/>
      <c r="I5" s="37"/>
      <c r="J5" s="37"/>
      <c r="K5" s="37"/>
    </row>
    <row r="6" spans="1:11" x14ac:dyDescent="0.25">
      <c r="A6" s="38">
        <v>15500</v>
      </c>
      <c r="B6" s="40">
        <v>11</v>
      </c>
      <c r="C6" s="40">
        <v>20</v>
      </c>
      <c r="D6" s="37">
        <f t="shared" si="0"/>
        <v>31</v>
      </c>
      <c r="E6" s="43">
        <f t="shared" si="1"/>
        <v>0.35483870967741937</v>
      </c>
      <c r="F6" s="7">
        <v>43686</v>
      </c>
      <c r="G6" s="7">
        <v>43690</v>
      </c>
      <c r="H6" s="7"/>
      <c r="I6" s="37"/>
      <c r="J6" s="37" t="s">
        <v>9</v>
      </c>
      <c r="K6" s="48">
        <f>COUNTIF($E$3:$E$65, 100%)</f>
        <v>5</v>
      </c>
    </row>
    <row r="7" spans="1:11" x14ac:dyDescent="0.25">
      <c r="A7" s="38">
        <v>16500</v>
      </c>
      <c r="B7" s="40"/>
      <c r="C7" s="40">
        <v>37</v>
      </c>
      <c r="D7" s="37">
        <f t="shared" si="0"/>
        <v>37</v>
      </c>
      <c r="E7" s="43">
        <f t="shared" si="1"/>
        <v>0</v>
      </c>
      <c r="F7" s="7">
        <v>43686</v>
      </c>
      <c r="G7" s="7">
        <v>43690</v>
      </c>
      <c r="H7" s="7"/>
      <c r="I7" s="37"/>
      <c r="J7" s="37" t="s">
        <v>10</v>
      </c>
      <c r="K7" s="48">
        <f>COUNTIF($E$3:$E$65, "&lt;100%")</f>
        <v>58</v>
      </c>
    </row>
    <row r="8" spans="1:11" x14ac:dyDescent="0.25">
      <c r="A8" s="38">
        <v>19000</v>
      </c>
      <c r="B8" s="40"/>
      <c r="C8" s="40">
        <v>14</v>
      </c>
      <c r="D8" s="37">
        <f t="shared" si="0"/>
        <v>14</v>
      </c>
      <c r="E8" s="43">
        <f t="shared" si="1"/>
        <v>0</v>
      </c>
      <c r="F8" s="7">
        <v>43679</v>
      </c>
      <c r="G8" s="7">
        <v>43683</v>
      </c>
      <c r="H8" s="7"/>
      <c r="I8" s="37"/>
      <c r="J8" s="37"/>
      <c r="K8" s="37"/>
    </row>
    <row r="9" spans="1:11" x14ac:dyDescent="0.25">
      <c r="A9" s="38">
        <v>19200</v>
      </c>
      <c r="B9" s="40"/>
      <c r="C9" s="40">
        <v>5</v>
      </c>
      <c r="D9" s="37">
        <f t="shared" si="0"/>
        <v>5</v>
      </c>
      <c r="E9" s="43">
        <f t="shared" si="1"/>
        <v>0</v>
      </c>
      <c r="F9" s="7">
        <v>43679</v>
      </c>
      <c r="G9" s="7">
        <v>43683</v>
      </c>
      <c r="H9" s="7"/>
      <c r="I9" s="37"/>
      <c r="J9" s="37"/>
      <c r="K9" s="37"/>
    </row>
    <row r="10" spans="1:11" x14ac:dyDescent="0.25">
      <c r="A10" s="38">
        <v>22500</v>
      </c>
      <c r="B10" s="40">
        <v>17</v>
      </c>
      <c r="C10" s="40">
        <v>3</v>
      </c>
      <c r="D10" s="37">
        <f t="shared" si="0"/>
        <v>20</v>
      </c>
      <c r="E10" s="43">
        <f t="shared" si="1"/>
        <v>0.85</v>
      </c>
      <c r="F10" s="7">
        <v>43679</v>
      </c>
      <c r="G10" s="7">
        <v>43683</v>
      </c>
      <c r="H10" s="7"/>
      <c r="I10" s="37"/>
      <c r="J10" s="37"/>
      <c r="K10" s="37"/>
    </row>
    <row r="11" spans="1:11" x14ac:dyDescent="0.25">
      <c r="A11" s="38">
        <v>23500</v>
      </c>
      <c r="B11" s="40">
        <v>29</v>
      </c>
      <c r="C11" s="40">
        <v>12</v>
      </c>
      <c r="D11" s="37">
        <f t="shared" si="0"/>
        <v>41</v>
      </c>
      <c r="E11" s="43">
        <f t="shared" si="1"/>
        <v>0.70731707317073167</v>
      </c>
      <c r="F11" s="7">
        <v>43679</v>
      </c>
      <c r="G11" s="7">
        <v>43683</v>
      </c>
      <c r="H11" s="7"/>
      <c r="I11" s="37"/>
      <c r="J11" s="37"/>
      <c r="K11" s="37"/>
    </row>
    <row r="12" spans="1:11" x14ac:dyDescent="0.25">
      <c r="A12" s="38">
        <v>24500</v>
      </c>
      <c r="B12" s="40"/>
      <c r="C12" s="40">
        <v>31</v>
      </c>
      <c r="D12" s="37">
        <f t="shared" si="0"/>
        <v>31</v>
      </c>
      <c r="E12" s="43">
        <f t="shared" si="1"/>
        <v>0</v>
      </c>
      <c r="F12" s="7">
        <v>43686</v>
      </c>
      <c r="G12" s="7">
        <v>43690</v>
      </c>
      <c r="H12" s="7"/>
      <c r="I12" s="37"/>
      <c r="J12" s="37"/>
      <c r="K12" s="37"/>
    </row>
    <row r="13" spans="1:11" x14ac:dyDescent="0.25">
      <c r="A13" s="38">
        <v>25000</v>
      </c>
      <c r="B13" s="40">
        <v>5</v>
      </c>
      <c r="C13" s="40">
        <v>1</v>
      </c>
      <c r="D13" s="37">
        <f t="shared" si="0"/>
        <v>6</v>
      </c>
      <c r="E13" s="43">
        <f t="shared" si="1"/>
        <v>0.83333333333333337</v>
      </c>
      <c r="F13" s="7">
        <v>43679</v>
      </c>
      <c r="G13" s="7">
        <v>43683</v>
      </c>
      <c r="H13" s="7"/>
      <c r="I13" s="37"/>
      <c r="J13" s="37"/>
      <c r="K13" s="37"/>
    </row>
    <row r="14" spans="1:11" x14ac:dyDescent="0.25">
      <c r="A14" s="38">
        <v>25500</v>
      </c>
      <c r="B14" s="40"/>
      <c r="C14" s="40">
        <v>128</v>
      </c>
      <c r="D14" s="37">
        <f t="shared" si="0"/>
        <v>128</v>
      </c>
      <c r="E14" s="43">
        <f t="shared" si="1"/>
        <v>0</v>
      </c>
      <c r="F14" s="7">
        <v>43686</v>
      </c>
      <c r="G14" s="7">
        <v>43690</v>
      </c>
      <c r="H14" s="7"/>
      <c r="I14" s="37"/>
      <c r="J14" s="37"/>
      <c r="K14" s="37"/>
    </row>
    <row r="15" spans="1:11" x14ac:dyDescent="0.25">
      <c r="A15" s="38">
        <v>28500</v>
      </c>
      <c r="B15" s="40">
        <v>55</v>
      </c>
      <c r="C15" s="40">
        <v>1</v>
      </c>
      <c r="D15" s="37">
        <f t="shared" si="0"/>
        <v>56</v>
      </c>
      <c r="E15" s="43">
        <f t="shared" si="1"/>
        <v>0.9821428571428571</v>
      </c>
      <c r="F15" s="7">
        <v>43679</v>
      </c>
      <c r="G15" s="7">
        <v>43683</v>
      </c>
      <c r="H15" s="7"/>
      <c r="I15" s="37"/>
      <c r="J15" s="37"/>
      <c r="K15" s="37"/>
    </row>
    <row r="16" spans="1:11" x14ac:dyDescent="0.25">
      <c r="A16" s="38">
        <v>29200</v>
      </c>
      <c r="B16" s="40"/>
      <c r="C16" s="40">
        <v>44</v>
      </c>
      <c r="D16" s="37">
        <f t="shared" si="0"/>
        <v>44</v>
      </c>
      <c r="E16" s="43">
        <f t="shared" si="1"/>
        <v>0</v>
      </c>
      <c r="F16" s="7">
        <v>43686</v>
      </c>
      <c r="G16" s="7">
        <v>43690</v>
      </c>
      <c r="H16" s="7"/>
      <c r="I16" s="37"/>
      <c r="J16" s="37"/>
      <c r="K16" s="37"/>
    </row>
    <row r="17" spans="1:11" x14ac:dyDescent="0.25">
      <c r="A17" s="38">
        <v>32000</v>
      </c>
      <c r="B17" s="40"/>
      <c r="C17" s="40">
        <v>13</v>
      </c>
      <c r="D17" s="37">
        <f t="shared" si="0"/>
        <v>13</v>
      </c>
      <c r="E17" s="43">
        <f t="shared" si="1"/>
        <v>0</v>
      </c>
      <c r="F17" s="7">
        <v>43686</v>
      </c>
      <c r="G17" s="7">
        <v>43690</v>
      </c>
      <c r="H17" s="7"/>
      <c r="I17" s="37"/>
      <c r="J17" s="37"/>
      <c r="K17" s="37"/>
    </row>
    <row r="18" spans="1:11" x14ac:dyDescent="0.25">
      <c r="A18" s="38">
        <v>36000</v>
      </c>
      <c r="B18" s="40">
        <v>4</v>
      </c>
      <c r="C18" s="40">
        <v>1</v>
      </c>
      <c r="D18" s="37">
        <f t="shared" si="0"/>
        <v>5</v>
      </c>
      <c r="E18" s="43">
        <f t="shared" si="1"/>
        <v>0.8</v>
      </c>
      <c r="F18" s="7">
        <v>43679</v>
      </c>
      <c r="G18" s="7">
        <v>43683</v>
      </c>
      <c r="H18" s="7"/>
    </row>
    <row r="19" spans="1:11" x14ac:dyDescent="0.25">
      <c r="A19" s="38">
        <v>37000</v>
      </c>
      <c r="B19" s="40"/>
      <c r="C19" s="40">
        <v>415</v>
      </c>
      <c r="D19" s="37">
        <f t="shared" si="0"/>
        <v>415</v>
      </c>
      <c r="E19" s="43">
        <f t="shared" si="1"/>
        <v>0</v>
      </c>
      <c r="F19" s="7">
        <v>43686</v>
      </c>
      <c r="G19" s="7">
        <v>43690</v>
      </c>
      <c r="H19" s="7"/>
    </row>
    <row r="20" spans="1:11" x14ac:dyDescent="0.25">
      <c r="A20" s="38">
        <v>37300</v>
      </c>
      <c r="B20" s="40"/>
      <c r="C20" s="40">
        <v>1</v>
      </c>
      <c r="D20" s="37">
        <f t="shared" si="0"/>
        <v>1</v>
      </c>
      <c r="E20" s="43">
        <f t="shared" si="1"/>
        <v>0</v>
      </c>
      <c r="F20" s="7">
        <v>43679</v>
      </c>
      <c r="G20" s="7">
        <v>43683</v>
      </c>
      <c r="H20" s="7"/>
    </row>
    <row r="21" spans="1:11" x14ac:dyDescent="0.25">
      <c r="A21" s="38">
        <v>38000</v>
      </c>
      <c r="B21" s="40"/>
      <c r="C21" s="40">
        <v>38</v>
      </c>
      <c r="D21" s="37">
        <f t="shared" si="0"/>
        <v>38</v>
      </c>
      <c r="E21" s="43">
        <f t="shared" si="1"/>
        <v>0</v>
      </c>
      <c r="F21" s="7">
        <v>43686</v>
      </c>
      <c r="G21" s="7">
        <v>43690</v>
      </c>
      <c r="H21" s="7"/>
    </row>
    <row r="22" spans="1:11" x14ac:dyDescent="0.25">
      <c r="A22" s="38">
        <v>38500</v>
      </c>
      <c r="B22" s="40"/>
      <c r="C22" s="40">
        <v>11</v>
      </c>
      <c r="D22" s="37">
        <f t="shared" si="0"/>
        <v>11</v>
      </c>
      <c r="E22" s="43">
        <f t="shared" si="1"/>
        <v>0</v>
      </c>
      <c r="F22" s="7">
        <v>43686</v>
      </c>
      <c r="G22" s="7">
        <v>43690</v>
      </c>
      <c r="H22" s="7"/>
    </row>
    <row r="23" spans="1:11" x14ac:dyDescent="0.25">
      <c r="A23" s="38">
        <v>39500</v>
      </c>
      <c r="B23" s="40"/>
      <c r="C23" s="40">
        <v>204</v>
      </c>
      <c r="D23" s="37">
        <f t="shared" si="0"/>
        <v>204</v>
      </c>
      <c r="E23" s="43">
        <f t="shared" si="1"/>
        <v>0</v>
      </c>
      <c r="F23" s="7">
        <v>43686</v>
      </c>
      <c r="G23" s="7">
        <v>43690</v>
      </c>
      <c r="H23" s="7"/>
    </row>
    <row r="24" spans="1:11" x14ac:dyDescent="0.25">
      <c r="A24" s="38">
        <v>41000</v>
      </c>
      <c r="B24" s="40"/>
      <c r="C24" s="40">
        <v>89</v>
      </c>
      <c r="D24" s="37">
        <f t="shared" si="0"/>
        <v>89</v>
      </c>
      <c r="E24" s="43">
        <f t="shared" si="1"/>
        <v>0</v>
      </c>
      <c r="F24" s="7">
        <v>43686</v>
      </c>
      <c r="G24" s="7">
        <v>43690</v>
      </c>
      <c r="H24" s="7"/>
    </row>
    <row r="25" spans="1:11" x14ac:dyDescent="0.25">
      <c r="A25" s="38">
        <v>42500</v>
      </c>
      <c r="B25" s="40">
        <v>11</v>
      </c>
      <c r="C25" s="40"/>
      <c r="D25" s="37">
        <f t="shared" si="0"/>
        <v>11</v>
      </c>
      <c r="E25" s="43">
        <f t="shared" si="1"/>
        <v>1</v>
      </c>
      <c r="F25" s="7">
        <v>43679</v>
      </c>
      <c r="G25" s="7">
        <v>43683</v>
      </c>
      <c r="H25" s="7">
        <v>43679</v>
      </c>
    </row>
    <row r="26" spans="1:11" x14ac:dyDescent="0.25">
      <c r="A26" s="38">
        <v>42700</v>
      </c>
      <c r="B26" s="40"/>
      <c r="C26" s="40">
        <v>10</v>
      </c>
      <c r="D26" s="37">
        <f t="shared" si="0"/>
        <v>10</v>
      </c>
      <c r="E26" s="43">
        <f t="shared" si="1"/>
        <v>0</v>
      </c>
      <c r="F26" s="7">
        <v>43686</v>
      </c>
      <c r="G26" s="7">
        <v>43690</v>
      </c>
      <c r="H26" s="7"/>
    </row>
    <row r="27" spans="1:11" x14ac:dyDescent="0.25">
      <c r="A27" s="38">
        <v>43200</v>
      </c>
      <c r="B27" s="40"/>
      <c r="C27" s="40">
        <v>8</v>
      </c>
      <c r="D27" s="37">
        <f t="shared" si="0"/>
        <v>8</v>
      </c>
      <c r="E27" s="43">
        <f t="shared" si="1"/>
        <v>0</v>
      </c>
      <c r="F27" s="7">
        <v>43686</v>
      </c>
      <c r="G27" s="7">
        <v>43690</v>
      </c>
      <c r="H27" s="7"/>
    </row>
    <row r="28" spans="1:11" x14ac:dyDescent="0.25">
      <c r="A28" s="38">
        <v>43300</v>
      </c>
      <c r="B28" s="40"/>
      <c r="C28" s="40">
        <v>19</v>
      </c>
      <c r="D28" s="37">
        <f t="shared" si="0"/>
        <v>19</v>
      </c>
      <c r="E28" s="43">
        <f t="shared" si="1"/>
        <v>0</v>
      </c>
      <c r="F28" s="7">
        <v>43686</v>
      </c>
      <c r="G28" s="7">
        <v>43690</v>
      </c>
      <c r="H28" s="7"/>
    </row>
    <row r="29" spans="1:11" x14ac:dyDescent="0.25">
      <c r="A29" s="38">
        <v>43500</v>
      </c>
      <c r="B29" s="40">
        <v>200</v>
      </c>
      <c r="C29" s="40">
        <v>184</v>
      </c>
      <c r="D29" s="37">
        <f t="shared" si="0"/>
        <v>384</v>
      </c>
      <c r="E29" s="43">
        <f t="shared" si="1"/>
        <v>0.52083333333333337</v>
      </c>
      <c r="F29" s="7">
        <v>43686</v>
      </c>
      <c r="G29" s="7">
        <v>43690</v>
      </c>
      <c r="H29" s="7"/>
    </row>
    <row r="30" spans="1:11" x14ac:dyDescent="0.25">
      <c r="A30" s="38">
        <v>43700</v>
      </c>
      <c r="B30" s="40"/>
      <c r="C30" s="40">
        <v>120</v>
      </c>
      <c r="D30" s="37">
        <f t="shared" si="0"/>
        <v>120</v>
      </c>
      <c r="E30" s="43">
        <f t="shared" si="1"/>
        <v>0</v>
      </c>
      <c r="F30" s="7">
        <v>43686</v>
      </c>
      <c r="G30" s="7">
        <v>43690</v>
      </c>
      <c r="H30" s="7"/>
    </row>
    <row r="31" spans="1:11" x14ac:dyDescent="0.25">
      <c r="A31" s="38">
        <v>43800</v>
      </c>
      <c r="B31" s="40"/>
      <c r="C31" s="40">
        <v>8</v>
      </c>
      <c r="D31" s="37">
        <f t="shared" si="0"/>
        <v>8</v>
      </c>
      <c r="E31" s="43">
        <f t="shared" si="1"/>
        <v>0</v>
      </c>
      <c r="F31" s="7">
        <v>43686</v>
      </c>
      <c r="G31" s="7">
        <v>43690</v>
      </c>
      <c r="H31" s="7"/>
    </row>
    <row r="32" spans="1:11" x14ac:dyDescent="0.25">
      <c r="A32" s="38">
        <v>44000</v>
      </c>
      <c r="B32" s="40"/>
      <c r="C32" s="40">
        <v>1</v>
      </c>
      <c r="D32" s="37">
        <f t="shared" si="0"/>
        <v>1</v>
      </c>
      <c r="E32" s="43">
        <f t="shared" si="1"/>
        <v>0</v>
      </c>
      <c r="F32" s="7">
        <v>43679</v>
      </c>
      <c r="G32" s="7">
        <v>43683</v>
      </c>
      <c r="H32" s="7"/>
    </row>
    <row r="33" spans="1:8" x14ac:dyDescent="0.25">
      <c r="A33" s="38">
        <v>44500</v>
      </c>
      <c r="B33" s="40">
        <v>61</v>
      </c>
      <c r="C33" s="40">
        <v>24</v>
      </c>
      <c r="D33" s="37">
        <f t="shared" si="0"/>
        <v>85</v>
      </c>
      <c r="E33" s="43">
        <f t="shared" si="1"/>
        <v>0.71764705882352942</v>
      </c>
      <c r="F33" s="7">
        <v>43686</v>
      </c>
      <c r="G33" s="7">
        <v>43690</v>
      </c>
      <c r="H33" s="7"/>
    </row>
    <row r="34" spans="1:8" x14ac:dyDescent="0.25">
      <c r="A34" s="38">
        <v>45500</v>
      </c>
      <c r="B34" s="40"/>
      <c r="C34" s="40">
        <v>99</v>
      </c>
      <c r="D34" s="37">
        <f t="shared" si="0"/>
        <v>99</v>
      </c>
      <c r="E34" s="43">
        <f t="shared" si="1"/>
        <v>0</v>
      </c>
      <c r="F34" s="7">
        <v>43686</v>
      </c>
      <c r="G34" s="7">
        <v>43690</v>
      </c>
      <c r="H34" s="7"/>
    </row>
    <row r="35" spans="1:8" x14ac:dyDescent="0.25">
      <c r="A35" s="38">
        <v>46500</v>
      </c>
      <c r="B35" s="40">
        <v>27</v>
      </c>
      <c r="C35" s="40">
        <v>37</v>
      </c>
      <c r="D35" s="37">
        <f t="shared" si="0"/>
        <v>64</v>
      </c>
      <c r="E35" s="43">
        <f t="shared" si="1"/>
        <v>0.421875</v>
      </c>
      <c r="F35" s="7">
        <v>43686</v>
      </c>
      <c r="G35" s="7">
        <v>43690</v>
      </c>
      <c r="H35" s="7"/>
    </row>
    <row r="36" spans="1:8" x14ac:dyDescent="0.25">
      <c r="A36" s="38">
        <v>47500</v>
      </c>
      <c r="B36" s="40"/>
      <c r="C36" s="40">
        <v>14</v>
      </c>
      <c r="D36" s="37">
        <f t="shared" si="0"/>
        <v>14</v>
      </c>
      <c r="E36" s="43">
        <f t="shared" si="1"/>
        <v>0</v>
      </c>
      <c r="F36" s="7">
        <v>43686</v>
      </c>
      <c r="G36" s="7">
        <v>43690</v>
      </c>
      <c r="H36" s="7"/>
    </row>
    <row r="37" spans="1:8" x14ac:dyDescent="0.25">
      <c r="A37" s="38">
        <v>48500</v>
      </c>
      <c r="B37" s="40"/>
      <c r="C37" s="40">
        <v>109</v>
      </c>
      <c r="D37" s="37">
        <f t="shared" si="0"/>
        <v>109</v>
      </c>
      <c r="E37" s="43">
        <f t="shared" si="1"/>
        <v>0</v>
      </c>
      <c r="F37" s="7">
        <v>43686</v>
      </c>
      <c r="G37" s="7">
        <v>43690</v>
      </c>
      <c r="H37" s="7"/>
    </row>
    <row r="38" spans="1:8" x14ac:dyDescent="0.25">
      <c r="A38" s="38">
        <v>49000</v>
      </c>
      <c r="B38" s="40"/>
      <c r="C38" s="40">
        <v>5</v>
      </c>
      <c r="D38" s="37">
        <f t="shared" si="0"/>
        <v>5</v>
      </c>
      <c r="E38" s="43">
        <f t="shared" si="1"/>
        <v>0</v>
      </c>
      <c r="F38" s="7">
        <v>43679</v>
      </c>
      <c r="G38" s="7">
        <v>43683</v>
      </c>
      <c r="H38" s="7"/>
    </row>
    <row r="39" spans="1:8" x14ac:dyDescent="0.25">
      <c r="A39" s="38">
        <v>50500</v>
      </c>
      <c r="B39" s="40"/>
      <c r="C39" s="40">
        <v>158</v>
      </c>
      <c r="D39" s="37">
        <f t="shared" si="0"/>
        <v>158</v>
      </c>
      <c r="E39" s="43">
        <f t="shared" si="1"/>
        <v>0</v>
      </c>
      <c r="F39" s="7">
        <v>43686</v>
      </c>
      <c r="G39" s="7">
        <v>43690</v>
      </c>
      <c r="H39" s="7"/>
    </row>
    <row r="40" spans="1:8" x14ac:dyDescent="0.25">
      <c r="A40" s="38">
        <v>50700</v>
      </c>
      <c r="B40" s="40">
        <v>9</v>
      </c>
      <c r="C40" s="40">
        <v>3</v>
      </c>
      <c r="D40" s="37">
        <f t="shared" si="0"/>
        <v>12</v>
      </c>
      <c r="E40" s="43">
        <f t="shared" si="1"/>
        <v>0.75</v>
      </c>
      <c r="F40" s="7">
        <v>43679</v>
      </c>
      <c r="G40" s="7">
        <v>43683</v>
      </c>
      <c r="H40" s="7"/>
    </row>
    <row r="41" spans="1:8" x14ac:dyDescent="0.25">
      <c r="A41" s="38">
        <v>51000</v>
      </c>
      <c r="B41" s="40">
        <v>17</v>
      </c>
      <c r="C41" s="40">
        <v>1</v>
      </c>
      <c r="D41" s="37">
        <f t="shared" si="0"/>
        <v>18</v>
      </c>
      <c r="E41" s="43">
        <f t="shared" si="1"/>
        <v>0.94444444444444442</v>
      </c>
      <c r="F41" s="7">
        <v>43686</v>
      </c>
      <c r="G41" s="7">
        <v>43690</v>
      </c>
      <c r="H41" s="7"/>
    </row>
    <row r="42" spans="1:8" x14ac:dyDescent="0.25">
      <c r="A42" s="38">
        <v>51100</v>
      </c>
      <c r="B42" s="40"/>
      <c r="C42" s="40">
        <v>22</v>
      </c>
      <c r="D42" s="37">
        <f t="shared" si="0"/>
        <v>22</v>
      </c>
      <c r="E42" s="43">
        <f t="shared" si="1"/>
        <v>0</v>
      </c>
      <c r="F42" s="7">
        <v>43686</v>
      </c>
      <c r="G42" s="7">
        <v>43690</v>
      </c>
      <c r="H42" s="7"/>
    </row>
    <row r="43" spans="1:8" x14ac:dyDescent="0.25">
      <c r="A43" s="38">
        <v>51500</v>
      </c>
      <c r="B43" s="40">
        <v>43</v>
      </c>
      <c r="C43" s="40">
        <v>6</v>
      </c>
      <c r="D43" s="37">
        <f t="shared" si="0"/>
        <v>49</v>
      </c>
      <c r="E43" s="43">
        <f t="shared" si="1"/>
        <v>0.87755102040816324</v>
      </c>
      <c r="F43" s="7">
        <v>43679</v>
      </c>
      <c r="G43" s="7">
        <v>43683</v>
      </c>
      <c r="H43" s="7"/>
    </row>
    <row r="44" spans="1:8" x14ac:dyDescent="0.25">
      <c r="A44" s="38">
        <v>52100</v>
      </c>
      <c r="B44" s="40">
        <v>9</v>
      </c>
      <c r="C44" s="40"/>
      <c r="D44" s="37">
        <f t="shared" si="0"/>
        <v>9</v>
      </c>
      <c r="E44" s="43">
        <f t="shared" si="1"/>
        <v>1</v>
      </c>
      <c r="F44" s="7">
        <v>43679</v>
      </c>
      <c r="G44" s="7">
        <v>43683</v>
      </c>
      <c r="H44" s="7">
        <v>43682</v>
      </c>
    </row>
    <row r="45" spans="1:8" x14ac:dyDescent="0.25">
      <c r="A45" s="38">
        <v>52500</v>
      </c>
      <c r="B45" s="40"/>
      <c r="C45" s="40">
        <v>16</v>
      </c>
      <c r="D45" s="37">
        <f t="shared" si="0"/>
        <v>16</v>
      </c>
      <c r="E45" s="43">
        <f t="shared" si="1"/>
        <v>0</v>
      </c>
      <c r="F45" s="7">
        <v>43686</v>
      </c>
      <c r="G45" s="7">
        <v>43690</v>
      </c>
      <c r="H45" s="7"/>
    </row>
    <row r="46" spans="1:8" x14ac:dyDescent="0.25">
      <c r="A46" s="38">
        <v>53600</v>
      </c>
      <c r="B46" s="40"/>
      <c r="C46" s="40">
        <v>14</v>
      </c>
      <c r="D46" s="37">
        <f t="shared" si="0"/>
        <v>14</v>
      </c>
      <c r="E46" s="43">
        <f t="shared" si="1"/>
        <v>0</v>
      </c>
      <c r="F46" s="7">
        <v>43679</v>
      </c>
      <c r="G46" s="7">
        <v>43683</v>
      </c>
      <c r="H46" s="7"/>
    </row>
    <row r="47" spans="1:8" x14ac:dyDescent="0.25">
      <c r="A47" s="38">
        <v>54000</v>
      </c>
      <c r="B47" s="40"/>
      <c r="C47" s="40">
        <v>5</v>
      </c>
      <c r="D47" s="37">
        <f t="shared" si="0"/>
        <v>5</v>
      </c>
      <c r="E47" s="43">
        <f t="shared" si="1"/>
        <v>0</v>
      </c>
      <c r="F47" s="7">
        <v>43686</v>
      </c>
      <c r="G47" s="7">
        <v>43690</v>
      </c>
      <c r="H47" s="7"/>
    </row>
    <row r="48" spans="1:8" x14ac:dyDescent="0.25">
      <c r="A48" s="38">
        <v>54500</v>
      </c>
      <c r="B48" s="40"/>
      <c r="C48" s="40">
        <v>14</v>
      </c>
      <c r="D48" s="37">
        <f t="shared" si="0"/>
        <v>14</v>
      </c>
      <c r="E48" s="43">
        <f t="shared" si="1"/>
        <v>0</v>
      </c>
      <c r="F48" s="7">
        <v>43679</v>
      </c>
      <c r="G48" s="7">
        <v>43683</v>
      </c>
      <c r="H48" s="7"/>
    </row>
    <row r="49" spans="1:8" x14ac:dyDescent="0.25">
      <c r="A49" s="38">
        <v>55000</v>
      </c>
      <c r="B49" s="40">
        <v>27</v>
      </c>
      <c r="C49" s="40">
        <v>2</v>
      </c>
      <c r="D49" s="37">
        <f t="shared" si="0"/>
        <v>29</v>
      </c>
      <c r="E49" s="43">
        <f t="shared" si="1"/>
        <v>0.93103448275862066</v>
      </c>
      <c r="F49" s="7">
        <v>43679</v>
      </c>
      <c r="G49" s="7">
        <v>43683</v>
      </c>
      <c r="H49" s="7"/>
    </row>
    <row r="50" spans="1:8" x14ac:dyDescent="0.25">
      <c r="A50" s="38">
        <v>56600</v>
      </c>
      <c r="B50" s="40"/>
      <c r="C50" s="40">
        <v>97</v>
      </c>
      <c r="D50" s="37">
        <f t="shared" si="0"/>
        <v>97</v>
      </c>
      <c r="E50" s="43">
        <f t="shared" si="1"/>
        <v>0</v>
      </c>
      <c r="F50" s="7">
        <v>43698</v>
      </c>
      <c r="G50" s="7">
        <v>43700</v>
      </c>
      <c r="H50" s="7"/>
    </row>
    <row r="51" spans="1:8" x14ac:dyDescent="0.25">
      <c r="A51" s="38">
        <v>57500</v>
      </c>
      <c r="B51" s="40"/>
      <c r="C51" s="40">
        <v>5</v>
      </c>
      <c r="D51" s="37">
        <f t="shared" si="0"/>
        <v>5</v>
      </c>
      <c r="E51" s="43">
        <f t="shared" si="1"/>
        <v>0</v>
      </c>
      <c r="F51" s="7">
        <v>43686</v>
      </c>
      <c r="G51" s="7">
        <v>43690</v>
      </c>
      <c r="H51" s="7"/>
    </row>
    <row r="52" spans="1:8" x14ac:dyDescent="0.25">
      <c r="A52" s="38">
        <v>58500</v>
      </c>
      <c r="B52" s="40"/>
      <c r="C52" s="40">
        <v>14</v>
      </c>
      <c r="D52" s="37">
        <f t="shared" si="0"/>
        <v>14</v>
      </c>
      <c r="E52" s="43">
        <f t="shared" si="1"/>
        <v>0</v>
      </c>
      <c r="F52" s="7">
        <v>43686</v>
      </c>
      <c r="G52" s="7">
        <v>43690</v>
      </c>
      <c r="H52" s="7"/>
    </row>
    <row r="53" spans="1:8" x14ac:dyDescent="0.25">
      <c r="A53" s="38">
        <v>62500</v>
      </c>
      <c r="B53" s="40">
        <v>16</v>
      </c>
      <c r="C53" s="40"/>
      <c r="D53" s="37">
        <f t="shared" si="0"/>
        <v>16</v>
      </c>
      <c r="E53" s="43">
        <f t="shared" si="1"/>
        <v>1</v>
      </c>
      <c r="F53" s="7">
        <v>43679</v>
      </c>
      <c r="G53" s="7">
        <v>43683</v>
      </c>
      <c r="H53" s="7">
        <v>43678</v>
      </c>
    </row>
    <row r="54" spans="1:8" x14ac:dyDescent="0.25">
      <c r="A54" s="38">
        <v>66000</v>
      </c>
      <c r="B54" s="40">
        <v>5</v>
      </c>
      <c r="C54" s="40"/>
      <c r="D54" s="37">
        <f t="shared" si="0"/>
        <v>5</v>
      </c>
      <c r="E54" s="43">
        <f t="shared" si="1"/>
        <v>1</v>
      </c>
      <c r="F54" s="7">
        <v>43679</v>
      </c>
      <c r="G54" s="7">
        <v>43683</v>
      </c>
      <c r="H54" s="7">
        <v>43678</v>
      </c>
    </row>
    <row r="55" spans="1:8" x14ac:dyDescent="0.25">
      <c r="A55" s="38">
        <v>66500</v>
      </c>
      <c r="B55" s="40"/>
      <c r="C55" s="40">
        <v>6</v>
      </c>
      <c r="D55" s="37">
        <f t="shared" si="0"/>
        <v>6</v>
      </c>
      <c r="E55" s="43">
        <f t="shared" si="1"/>
        <v>0</v>
      </c>
      <c r="F55" s="7">
        <v>43679</v>
      </c>
      <c r="G55" s="7">
        <v>43683</v>
      </c>
      <c r="H55" s="7"/>
    </row>
    <row r="56" spans="1:8" x14ac:dyDescent="0.25">
      <c r="A56" s="38">
        <v>67000</v>
      </c>
      <c r="B56" s="40"/>
      <c r="C56" s="40">
        <v>5</v>
      </c>
      <c r="D56" s="37">
        <f t="shared" si="0"/>
        <v>5</v>
      </c>
      <c r="E56" s="43">
        <f t="shared" si="1"/>
        <v>0</v>
      </c>
      <c r="F56" s="7">
        <v>43686</v>
      </c>
      <c r="G56" s="7">
        <v>43690</v>
      </c>
      <c r="H56" s="7"/>
    </row>
    <row r="57" spans="1:8" x14ac:dyDescent="0.25">
      <c r="A57" s="38">
        <v>68000</v>
      </c>
      <c r="B57" s="40">
        <v>27</v>
      </c>
      <c r="C57" s="40"/>
      <c r="D57" s="37">
        <f t="shared" si="0"/>
        <v>27</v>
      </c>
      <c r="E57" s="43">
        <f t="shared" si="1"/>
        <v>1</v>
      </c>
      <c r="F57" s="7">
        <v>43679</v>
      </c>
      <c r="G57" s="7">
        <v>43683</v>
      </c>
      <c r="H57" s="7">
        <v>43678</v>
      </c>
    </row>
    <row r="58" spans="1:8" x14ac:dyDescent="0.25">
      <c r="A58" s="38">
        <v>76500</v>
      </c>
      <c r="B58" s="40">
        <v>14</v>
      </c>
      <c r="C58" s="40">
        <v>12</v>
      </c>
      <c r="D58" s="37">
        <f t="shared" si="0"/>
        <v>26</v>
      </c>
      <c r="E58" s="43">
        <f t="shared" si="1"/>
        <v>0.53846153846153844</v>
      </c>
      <c r="F58" s="7">
        <v>43679</v>
      </c>
      <c r="G58" s="7">
        <v>43683</v>
      </c>
      <c r="H58" s="7"/>
    </row>
    <row r="59" spans="1:8" x14ac:dyDescent="0.25">
      <c r="A59" s="38">
        <v>83500</v>
      </c>
      <c r="B59" s="40"/>
      <c r="C59" s="40">
        <v>51</v>
      </c>
      <c r="D59" s="37">
        <f t="shared" si="0"/>
        <v>51</v>
      </c>
      <c r="E59" s="43">
        <f t="shared" si="1"/>
        <v>0</v>
      </c>
      <c r="F59" s="7">
        <v>43679</v>
      </c>
      <c r="G59" s="7">
        <v>43683</v>
      </c>
      <c r="H59" s="7"/>
    </row>
    <row r="60" spans="1:8" x14ac:dyDescent="0.25">
      <c r="A60" s="38">
        <v>85500</v>
      </c>
      <c r="B60" s="40"/>
      <c r="C60" s="40">
        <v>132</v>
      </c>
      <c r="D60" s="37">
        <f t="shared" si="0"/>
        <v>132</v>
      </c>
      <c r="E60" s="43">
        <f t="shared" si="1"/>
        <v>0</v>
      </c>
      <c r="F60" s="7">
        <v>43679</v>
      </c>
      <c r="G60" s="7">
        <v>43683</v>
      </c>
      <c r="H60" s="7"/>
    </row>
    <row r="61" spans="1:8" x14ac:dyDescent="0.25">
      <c r="A61" s="38">
        <v>86500</v>
      </c>
      <c r="B61" s="40"/>
      <c r="C61" s="40">
        <v>41</v>
      </c>
      <c r="D61" s="37">
        <f t="shared" si="0"/>
        <v>41</v>
      </c>
      <c r="E61" s="43">
        <f t="shared" si="1"/>
        <v>0</v>
      </c>
      <c r="F61" s="7">
        <v>43679</v>
      </c>
      <c r="G61" s="7">
        <v>43683</v>
      </c>
      <c r="H61" s="7"/>
    </row>
    <row r="62" spans="1:8" x14ac:dyDescent="0.25">
      <c r="A62" s="38">
        <v>86600</v>
      </c>
      <c r="B62" s="40"/>
      <c r="C62" s="40">
        <v>1</v>
      </c>
      <c r="D62" s="37">
        <f t="shared" si="0"/>
        <v>1</v>
      </c>
      <c r="E62" s="43">
        <f t="shared" si="1"/>
        <v>0</v>
      </c>
      <c r="F62" s="7">
        <v>43686</v>
      </c>
      <c r="G62" s="7">
        <v>43690</v>
      </c>
      <c r="H62" s="7"/>
    </row>
    <row r="63" spans="1:8" x14ac:dyDescent="0.25">
      <c r="A63" s="38">
        <v>86700</v>
      </c>
      <c r="B63" s="40"/>
      <c r="C63" s="40">
        <v>33</v>
      </c>
      <c r="D63" s="37">
        <f t="shared" si="0"/>
        <v>33</v>
      </c>
      <c r="E63" s="43">
        <f t="shared" si="1"/>
        <v>0</v>
      </c>
      <c r="F63" s="7">
        <v>43686</v>
      </c>
      <c r="G63" s="7">
        <v>43690</v>
      </c>
      <c r="H63" s="7"/>
    </row>
    <row r="64" spans="1:8" x14ac:dyDescent="0.25">
      <c r="A64" s="38">
        <v>87000</v>
      </c>
      <c r="B64" s="40"/>
      <c r="C64" s="40">
        <v>2</v>
      </c>
      <c r="D64" s="37">
        <f t="shared" si="0"/>
        <v>2</v>
      </c>
      <c r="E64" s="43">
        <f t="shared" si="1"/>
        <v>0</v>
      </c>
      <c r="F64" s="7">
        <v>43679</v>
      </c>
      <c r="G64" s="7">
        <v>43683</v>
      </c>
      <c r="H64" s="7"/>
    </row>
    <row r="65" spans="1:8" x14ac:dyDescent="0.25">
      <c r="A65" s="38">
        <v>87500</v>
      </c>
      <c r="B65" s="40"/>
      <c r="C65" s="40">
        <v>2</v>
      </c>
      <c r="D65" s="37">
        <f t="shared" si="0"/>
        <v>2</v>
      </c>
      <c r="E65" s="43">
        <f t="shared" si="1"/>
        <v>0</v>
      </c>
      <c r="F65" s="7">
        <v>43679</v>
      </c>
      <c r="G65" s="7">
        <v>43683</v>
      </c>
      <c r="H65" s="7"/>
    </row>
    <row r="66" spans="1:8" x14ac:dyDescent="0.25">
      <c r="A66" s="44" t="s">
        <v>7</v>
      </c>
      <c r="B66" s="39">
        <f>SUM(B3:B65)</f>
        <v>653</v>
      </c>
      <c r="C66" s="39">
        <f>SUM(C3:C65)</f>
        <v>2468</v>
      </c>
      <c r="D66" s="39">
        <f>SUM(D3:D65)</f>
        <v>3121</v>
      </c>
      <c r="E66" s="45">
        <f>B66/D66</f>
        <v>0.20922781159884651</v>
      </c>
      <c r="F66" s="45"/>
      <c r="G66" s="45"/>
      <c r="H66" s="45"/>
    </row>
  </sheetData>
  <mergeCells count="1">
    <mergeCell ref="A1:F1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CBE10C32D2C74D87FA545C576563B9" ma:contentTypeVersion="2" ma:contentTypeDescription="Create a new document." ma:contentTypeScope="" ma:versionID="21487717fc838e39db97326d334b198b">
  <xsd:schema xmlns:xsd="http://www.w3.org/2001/XMLSchema" xmlns:xs="http://www.w3.org/2001/XMLSchema" xmlns:p="http://schemas.microsoft.com/office/2006/metadata/properties" xmlns:ns1="http://schemas.microsoft.com/sharepoint/v3" xmlns:ns2="bb65cc95-6d4e-4879-a879-9838761499af" xmlns:ns3="9e30f06f-ad7a-453a-8e08-8a8878e30bd1" targetNamespace="http://schemas.microsoft.com/office/2006/metadata/properties" ma:root="true" ma:fieldsID="80774443540ef15993dfb649266fd416" ns1:_="" ns2:_="" ns3:_="">
    <xsd:import namespace="http://schemas.microsoft.com/sharepoint/v3"/>
    <xsd:import namespace="bb65cc95-6d4e-4879-a879-9838761499af"/>
    <xsd:import namespace="9e30f06f-ad7a-453a-8e08-8a8878e30bd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Division" minOccurs="0"/>
                <xsd:element ref="ns3:Document_x0020_Yea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Division" ma:index="13" nillable="true" ma:displayName="Division" ma:default="Unspecified" ma:description="DOA division" ma:format="RadioButtons" ma:internalName="Division">
      <xsd:simpleType>
        <xsd:restriction base="dms:Choice">
          <xsd:enumeration value="CPD"/>
          <xsd:enumeration value="DEBF"/>
          <xsd:enumeration value="DEHCR"/>
          <xsd:enumeration value="DEO"/>
          <xsd:enumeration value="DET"/>
          <xsd:enumeration value="DFD"/>
          <xsd:enumeration value="DFM"/>
          <xsd:enumeration value="DHA"/>
          <xsd:enumeration value="DIR"/>
          <xsd:enumeration value="DPM"/>
          <xsd:enumeration value="Gaming"/>
          <xsd:enumeration value="Legal"/>
          <xsd:enumeration value="SECY"/>
          <xsd:enumeration value="STAR"/>
          <xsd:enumeration value="Unspecified"/>
        </xsd:restriction>
      </xsd:simpleType>
    </xsd:element>
    <xsd:element name="Document_x0020_Year" ma:index="14" nillable="true" ma:displayName="Document Year" ma:description="Optional column for document year" ma:internalName="Document_x0020_Year">
      <xsd:simpleType>
        <xsd:restriction base="dms:Text">
          <xsd:maxLength value="255"/>
        </xsd:restriction>
      </xsd:simpleType>
    </xsd:element>
    <xsd:element name="SharedWithUsers" ma:index="1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vision xmlns="9e30f06f-ad7a-453a-8e08-8a8878e30bd1">Unspecified</Division>
    <PublishingExpirationDate xmlns="http://schemas.microsoft.com/sharepoint/v3" xsi:nil="true"/>
    <PublishingStartDate xmlns="http://schemas.microsoft.com/sharepoint/v3" xsi:nil="true"/>
    <_dlc_DocId xmlns="bb65cc95-6d4e-4879-a879-9838761499af">33E6D4FPPFNA-357414633-2906</_dlc_DocId>
    <Document_x0020_Year xmlns="9e30f06f-ad7a-453a-8e08-8a8878e30bd1" xsi:nil="true"/>
    <_dlc_DocIdUrl xmlns="bb65cc95-6d4e-4879-a879-9838761499af">
      <Url>https://doa.wi.gov/_layouts/15/DocIdRedir.aspx?ID=33E6D4FPPFNA-357414633-2906</Url>
      <Description>33E6D4FPPFNA-357414633-2906</Description>
    </_dlc_DocIdUrl>
  </documentManagement>
</p:properties>
</file>

<file path=customXml/itemProps1.xml><?xml version="1.0" encoding="utf-8"?>
<ds:datastoreItem xmlns:ds="http://schemas.openxmlformats.org/officeDocument/2006/customXml" ds:itemID="{8718F73A-9660-437A-9F23-3EA5930FD160}"/>
</file>

<file path=customXml/itemProps2.xml><?xml version="1.0" encoding="utf-8"?>
<ds:datastoreItem xmlns:ds="http://schemas.openxmlformats.org/officeDocument/2006/customXml" ds:itemID="{6C33827F-F80D-4653-8965-2573234285D0}"/>
</file>

<file path=customXml/itemProps3.xml><?xml version="1.0" encoding="utf-8"?>
<ds:datastoreItem xmlns:ds="http://schemas.openxmlformats.org/officeDocument/2006/customXml" ds:itemID="{2AFE6627-AB0E-41B8-BFD9-93FB7C209299}"/>
</file>

<file path=customXml/itemProps4.xml><?xml version="1.0" encoding="utf-8"?>
<ds:datastoreItem xmlns:ds="http://schemas.openxmlformats.org/officeDocument/2006/customXml" ds:itemID="{9826FF04-2F6F-4A0E-8C1C-FDE853228A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As of 07262019</vt:lpstr>
      <vt:lpstr>As of 07292019</vt:lpstr>
      <vt:lpstr>As of 07302019</vt:lpstr>
      <vt:lpstr>As of 07312019</vt:lpstr>
      <vt:lpstr>As of 08012019</vt:lpstr>
      <vt:lpstr>As of 08022019</vt:lpstr>
      <vt:lpstr>As of 08052019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Cassidy, Karolyn J - DOA</dc:creator>
  <cp:lastModifiedBy>Cassidy, Karolyn J - DOA</cp:lastModifiedBy>
  <cp:lastPrinted>2019-08-06T16:02:42Z</cp:lastPrinted>
  <dcterms:created xsi:type="dcterms:W3CDTF">2019-07-29T17:16:29Z</dcterms:created>
  <dcterms:modified xsi:type="dcterms:W3CDTF">2019-08-06T16:57:25Z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517e6792-bee9-433c-a0bd-6f473ebfe959</vt:lpwstr>
  </property>
  <property fmtid="{D5CDD505-2E9C-101B-9397-08002B2CF9AE}" pid="3" name="ContentTypeId">
    <vt:lpwstr>0x010100D2CBE10C32D2C74D87FA545C576563B9</vt:lpwstr>
  </property>
</Properties>
</file>